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IMPCA223015a\Desktop\〆R08.02.06 公営企業に係る経営比較分析表（令和６年度決算）の分析等について\"/>
    </mc:Choice>
  </mc:AlternateContent>
  <xr:revisionPtr revIDLastSave="0" documentId="13_ncr:1_{DFB66251-DDEF-42D6-9380-529AA734B91B}" xr6:coauthVersionLast="47" xr6:coauthVersionMax="47" xr10:uidLastSave="{00000000-0000-0000-0000-000000000000}"/>
  <workbookProtection workbookAlgorithmName="SHA-512" workbookHashValue="XC9ffZVv7EgmNBKROfvDQc1gnWItlpRw5AbmMiJJlcJ2GykSlH2J3T0SdQKfM4WgbzkI3AiA0y9x7U/jFMJ0cA==" workbookSaltValue="CTKYEItjqfvqHd0kx2BIbQ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AL8" i="4" s="1"/>
  <c r="R6" i="5"/>
  <c r="Q6" i="5"/>
  <c r="W10" i="4" s="1"/>
  <c r="P6" i="5"/>
  <c r="O6" i="5"/>
  <c r="N6" i="5"/>
  <c r="B10" i="4" s="1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I85" i="4"/>
  <c r="H85" i="4"/>
  <c r="G85" i="4"/>
  <c r="F85" i="4"/>
  <c r="AL10" i="4"/>
  <c r="AD10" i="4"/>
  <c r="P10" i="4"/>
  <c r="I10" i="4"/>
  <c r="BB8" i="4"/>
  <c r="AT8" i="4"/>
  <c r="I8" i="4"/>
  <c r="B8" i="4"/>
</calcChain>
</file>

<file path=xl/sharedStrings.xml><?xml version="1.0" encoding="utf-8"?>
<sst xmlns="http://schemas.openxmlformats.org/spreadsheetml/2006/main" count="320" uniqueCount="114">
  <si>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</si>
  <si>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</si>
  <si>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</si>
  <si>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</si>
  <si>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</si>
  <si>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</si>
  <si>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</si>
  <si>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</si>
  <si>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</si>
  <si>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</si>
  <si>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</si>
  <si>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</si>
  <si>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</si>
  <si>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</si>
  <si>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</si>
  <si>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</si>
  <si>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</si>
  <si>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</si>
  <si>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</si>
  <si>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</si>
  <si>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</si>
  <si>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</si>
  <si>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</si>
  <si>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</si>
  <si>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</si>
  <si>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</si>
  <si>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</si>
  <si>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</si>
  <si>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</si>
  <si>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</si>
  <si>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</si>
  <si>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</si>
  <si>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</si>
  <si>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</si>
  <si>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</si>
  <si>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</si>
  <si>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</si>
  <si>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</si>
  <si>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</si>
  <si>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</si>
  <si>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</si>
  <si>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</si>
  <si>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</si>
  <si>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</si>
  <si>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</si>
  <si>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</si>
  <si>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</si>
  <si>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</si>
  <si>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</si>
  <si>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</si>
  <si>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</si>
  <si>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</si>
  <si>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</si>
  <si>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</si>
  <si>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</si>
  <si>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</si>
  <si>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</si>
  <si>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</si>
  <si>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</si>
  <si>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</si>
  <si>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</si>
  <si>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</si>
  <si>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</si>
  <si>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</si>
  <si>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</si>
  <si>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</si>
  <si>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</si>
  <si>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</si>
  <si>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</si>
  <si>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</si>
  <si>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</si>
  <si>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</si>
  <si>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</si>
  <si>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Cd2</t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</si>
  <si>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</si>
  <si>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</si>
  <si>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</si>
  <si>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</si>
  <si>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</si>
  <si>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</si>
  <si>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</si>
  <si>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</si>
  <si>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</si>
  <si>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</si>
  <si>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</si>
  <si>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</si>
  <si>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</si>
  <si>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</si>
  <si>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</si>
  <si>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</si>
  <si>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</si>
  <si>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</si>
  <si>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</si>
  <si>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</si>
  <si>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</si>
  <si>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</si>
  <si>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</si>
  <si>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</si>
  <si>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</si>
  <si>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</si>
  <si>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公共下水道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</si>
  <si>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</si>
  <si>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</si>
  <si>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</si>
  <si>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</si>
  <si>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</si>
  <si>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</si>
  <si>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</si>
  <si>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</si>
  <si>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</si>
  <si>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</si>
  <si>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①経常収支比率
一般会計からの繰入金により、経常的に発生する費用を賄えている。
②累積欠損金比率
累積欠損金は発生していない。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料金改定を行い、使用料収入の確保に努める。
⑥汚水処理原課
平均を上回っているが、更なる汚水処理費用の縮減に取り組む必要がある。
⑦施設利用率
流域関連公共下水道へ接続している。
⑧水洗化率
新たな管渠整備により、上昇傾向にある。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マカナ</t>
    </rPh>
    <rPh sb="42" eb="44">
      <t>ルイセキ</t>
    </rPh>
    <rPh sb="44" eb="47">
      <t>ケッソンキン</t>
    </rPh>
    <rPh sb="47" eb="49">
      <t>ヒリツ</t>
    </rPh>
    <rPh sb="50" eb="52">
      <t>ルイセキ</t>
    </rPh>
    <rPh sb="52" eb="55">
      <t>ケッソンキン</t>
    </rPh>
    <rPh sb="56" eb="58">
      <t>ハッセイ</t>
    </rPh>
    <rPh sb="67" eb="69">
      <t>リュウドウ</t>
    </rPh>
    <rPh sb="69" eb="71">
      <t>ヒリツ</t>
    </rPh>
    <rPh sb="72" eb="76">
      <t>ショウカンヨテイ</t>
    </rPh>
    <rPh sb="77" eb="80">
      <t>キギョウサイ</t>
    </rPh>
    <rPh sb="81" eb="83">
      <t>ゲンショウ</t>
    </rPh>
    <rPh sb="83" eb="85">
      <t>ヨテイ</t>
    </rPh>
    <rPh sb="91" eb="95">
      <t>リュウドウフサイ</t>
    </rPh>
    <rPh sb="96" eb="98">
      <t>ゲンショウ</t>
    </rPh>
    <rPh sb="102" eb="104">
      <t>ミコ</t>
    </rPh>
    <rPh sb="112" eb="115">
      <t>キギョウサイ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30">
      <t>キギョウサイザンダカ</t>
    </rPh>
    <rPh sb="135" eb="136">
      <t>ス</t>
    </rPh>
    <rPh sb="141" eb="143">
      <t>コンゴ</t>
    </rPh>
    <rPh sb="144" eb="146">
      <t>ゲンショウ</t>
    </rPh>
    <rPh sb="148" eb="150">
      <t>ミコ</t>
    </rPh>
    <rPh sb="158" eb="160">
      <t>ケイヒ</t>
    </rPh>
    <rPh sb="160" eb="163">
      <t>カイシュウリツ</t>
    </rPh>
    <rPh sb="164" eb="168">
      <t>リョウキンカイテイ</t>
    </rPh>
    <rPh sb="169" eb="170">
      <t>オコナ</t>
    </rPh>
    <rPh sb="172" eb="175">
      <t>シヨウリョウ</t>
    </rPh>
    <rPh sb="175" eb="177">
      <t>シュウニュウ</t>
    </rPh>
    <rPh sb="178" eb="180">
      <t>カクホ</t>
    </rPh>
    <rPh sb="181" eb="182">
      <t>ツト</t>
    </rPh>
    <rPh sb="188" eb="192">
      <t>オスイショリ</t>
    </rPh>
    <rPh sb="192" eb="194">
      <t>ゲンカ</t>
    </rPh>
    <rPh sb="209" eb="215">
      <t>オスイショリヒヨウ</t>
    </rPh>
    <rPh sb="216" eb="218">
      <t>シュクゲン</t>
    </rPh>
    <rPh sb="219" eb="220">
      <t>ト</t>
    </rPh>
    <rPh sb="221" eb="222">
      <t>ク</t>
    </rPh>
    <rPh sb="223" eb="225">
      <t>ヒツヨウ</t>
    </rPh>
    <rPh sb="232" eb="236">
      <t>シセツリヨウ</t>
    </rPh>
    <rPh sb="236" eb="237">
      <t>リツ</t>
    </rPh>
    <rPh sb="248" eb="250">
      <t>セツゾク</t>
    </rPh>
    <rPh sb="258" eb="262">
      <t>スイセンカリツ</t>
    </rPh>
    <rPh sb="263" eb="264">
      <t>アラ</t>
    </rPh>
    <rPh sb="266" eb="270">
      <t>カンキョセイビ</t>
    </rPh>
    <rPh sb="274" eb="278">
      <t>ジョウショウケイコウ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</si>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</sst>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7-496F-841D-1A7E24E9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7-496F-841D-1A7E24E9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4F3-8D72-112B590D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F-44F3-8D72-112B590D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1-4CB2-A884-74FCFD4A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1-4CB2-A884-74FCFD4A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0-449D-8845-47A6280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0-449D-8845-47A6280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47D-8165-FA9298E9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E-447D-8165-FA9298E9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8-4D5B-A1F0-2F02EE79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8-4D5B-A1F0-2F02EE79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0-4CB0-8516-CA81BCF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0-4CB0-8516-CA81BCF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E-4DF7-ABEE-DAE35193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E-4DF7-ABEE-DAE35193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6-477F-A52C-BDB702F5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6-477F-A52C-BDB702F5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9-41A6-A26E-915FAB79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9-41A6-A26E-915FAB79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6-44BC-88C0-2848940C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6-44BC-88C0-2848940C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【602.56】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【96.00】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【140.98】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【97.94】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【42.20】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BL11" sqref="BL11:BZ13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山梨県　市川三郷町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6" t="s">
        <v>5</v>
      </c>
      <c r="C7" s="56"/>
      <c r="D7" s="56"/>
      <c r="E7" s="56"/>
      <c r="F7" s="56"/>
      <c r="G7" s="56"/>
      <c r="H7" s="56"/>
      <c r="I7" s="56" t="s">
        <v>7</v>
      </c>
      <c r="J7" s="56"/>
      <c r="K7" s="56"/>
      <c r="L7" s="56"/>
      <c r="M7" s="56"/>
      <c r="N7" s="56"/>
      <c r="O7" s="56"/>
      <c r="P7" s="56" t="s">
        <v>10</v>
      </c>
      <c r="Q7" s="56"/>
      <c r="R7" s="56"/>
      <c r="S7" s="56"/>
      <c r="T7" s="56"/>
      <c r="U7" s="56"/>
      <c r="V7" s="56"/>
      <c r="W7" s="56" t="s">
        <v>12</v>
      </c>
      <c r="X7" s="56"/>
      <c r="Y7" s="56"/>
      <c r="Z7" s="56"/>
      <c r="AA7" s="56"/>
      <c r="AB7" s="56"/>
      <c r="AC7" s="56"/>
      <c r="AD7" s="56" t="s">
        <v>17</v>
      </c>
      <c r="AE7" s="56"/>
      <c r="AF7" s="56"/>
      <c r="AG7" s="56"/>
      <c r="AH7" s="56"/>
      <c r="AI7" s="56"/>
      <c r="AJ7" s="56"/>
      <c r="AK7" s="3"/>
      <c r="AL7" s="56" t="s">
        <v>0</v>
      </c>
      <c r="AM7" s="56"/>
      <c r="AN7" s="56"/>
      <c r="AO7" s="56"/>
      <c r="AP7" s="56"/>
      <c r="AQ7" s="56"/>
      <c r="AR7" s="56"/>
      <c r="AS7" s="56"/>
      <c r="AT7" s="56" t="s">
        <v>11</v>
      </c>
      <c r="AU7" s="56"/>
      <c r="AV7" s="56"/>
      <c r="AW7" s="56"/>
      <c r="AX7" s="56"/>
      <c r="AY7" s="56"/>
      <c r="AZ7" s="56"/>
      <c r="BA7" s="56"/>
      <c r="BB7" s="56" t="s">
        <v>18</v>
      </c>
      <c r="BC7" s="56"/>
      <c r="BD7" s="56"/>
      <c r="BE7" s="56"/>
      <c r="BF7" s="56"/>
      <c r="BG7" s="56"/>
      <c r="BH7" s="56"/>
      <c r="BI7" s="56"/>
      <c r="BJ7" s="3"/>
      <c r="BK7" s="3"/>
      <c r="BL7" s="67" t="s">
        <v>19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Cd2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0">
        <f>データ!S6</f>
        <v>14434</v>
      </c>
      <c r="AM8" s="50"/>
      <c r="AN8" s="50"/>
      <c r="AO8" s="50"/>
      <c r="AP8" s="50"/>
      <c r="AQ8" s="50"/>
      <c r="AR8" s="50"/>
      <c r="AS8" s="50"/>
      <c r="AT8" s="51">
        <f>データ!T6</f>
        <v>75.180000000000007</v>
      </c>
      <c r="AU8" s="51"/>
      <c r="AV8" s="51"/>
      <c r="AW8" s="51"/>
      <c r="AX8" s="51"/>
      <c r="AY8" s="51"/>
      <c r="AZ8" s="51"/>
      <c r="BA8" s="51"/>
      <c r="BB8" s="51">
        <f>データ!U6</f>
        <v>191.99</v>
      </c>
      <c r="BC8" s="51"/>
      <c r="BD8" s="51"/>
      <c r="BE8" s="51"/>
      <c r="BF8" s="51"/>
      <c r="BG8" s="51"/>
      <c r="BH8" s="51"/>
      <c r="BI8" s="51"/>
      <c r="BJ8" s="3"/>
      <c r="BK8" s="3"/>
      <c r="BL8" s="61" t="s">
        <v>22</v>
      </c>
      <c r="BM8" s="62"/>
      <c r="BN8" s="63" t="s">
        <v>14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6" t="s">
        <v>23</v>
      </c>
      <c r="C9" s="56"/>
      <c r="D9" s="56"/>
      <c r="E9" s="56"/>
      <c r="F9" s="56"/>
      <c r="G9" s="56"/>
      <c r="H9" s="56"/>
      <c r="I9" s="56" t="s">
        <v>24</v>
      </c>
      <c r="J9" s="56"/>
      <c r="K9" s="56"/>
      <c r="L9" s="56"/>
      <c r="M9" s="56"/>
      <c r="N9" s="56"/>
      <c r="O9" s="56"/>
      <c r="P9" s="56" t="s">
        <v>29</v>
      </c>
      <c r="Q9" s="56"/>
      <c r="R9" s="56"/>
      <c r="S9" s="56"/>
      <c r="T9" s="56"/>
      <c r="U9" s="56"/>
      <c r="V9" s="56"/>
      <c r="W9" s="56" t="s">
        <v>30</v>
      </c>
      <c r="X9" s="56"/>
      <c r="Y9" s="56"/>
      <c r="Z9" s="56"/>
      <c r="AA9" s="56"/>
      <c r="AB9" s="56"/>
      <c r="AC9" s="56"/>
      <c r="AD9" s="56" t="s">
        <v>16</v>
      </c>
      <c r="AE9" s="56"/>
      <c r="AF9" s="56"/>
      <c r="AG9" s="56"/>
      <c r="AH9" s="56"/>
      <c r="AI9" s="56"/>
      <c r="AJ9" s="56"/>
      <c r="AK9" s="3"/>
      <c r="AL9" s="56" t="s">
        <v>31</v>
      </c>
      <c r="AM9" s="56"/>
      <c r="AN9" s="56"/>
      <c r="AO9" s="56"/>
      <c r="AP9" s="56"/>
      <c r="AQ9" s="56"/>
      <c r="AR9" s="56"/>
      <c r="AS9" s="56"/>
      <c r="AT9" s="56" t="s">
        <v>33</v>
      </c>
      <c r="AU9" s="56"/>
      <c r="AV9" s="56"/>
      <c r="AW9" s="56"/>
      <c r="AX9" s="56"/>
      <c r="AY9" s="56"/>
      <c r="AZ9" s="56"/>
      <c r="BA9" s="56"/>
      <c r="BB9" s="56" t="s">
        <v>13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27</v>
      </c>
      <c r="BM9" s="58"/>
      <c r="BN9" s="59" t="s">
        <v>34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15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>
        <f>データ!O6</f>
        <v>44.3</v>
      </c>
      <c r="J10" s="51"/>
      <c r="K10" s="51"/>
      <c r="L10" s="51"/>
      <c r="M10" s="51"/>
      <c r="N10" s="51"/>
      <c r="O10" s="51"/>
      <c r="P10" s="51">
        <f>データ!P6</f>
        <v>72.81</v>
      </c>
      <c r="Q10" s="51"/>
      <c r="R10" s="51"/>
      <c r="S10" s="51"/>
      <c r="T10" s="51"/>
      <c r="U10" s="51"/>
      <c r="V10" s="51"/>
      <c r="W10" s="51">
        <f>データ!Q6</f>
        <v>100</v>
      </c>
      <c r="X10" s="51"/>
      <c r="Y10" s="51"/>
      <c r="Z10" s="51"/>
      <c r="AA10" s="51"/>
      <c r="AB10" s="51"/>
      <c r="AC10" s="51"/>
      <c r="AD10" s="50">
        <f>データ!R6</f>
        <v>1870</v>
      </c>
      <c r="AE10" s="50"/>
      <c r="AF10" s="50"/>
      <c r="AG10" s="50"/>
      <c r="AH10" s="50"/>
      <c r="AI10" s="50"/>
      <c r="AJ10" s="50"/>
      <c r="AK10" s="2"/>
      <c r="AL10" s="50">
        <f>データ!V6</f>
        <v>10464</v>
      </c>
      <c r="AM10" s="50"/>
      <c r="AN10" s="50"/>
      <c r="AO10" s="50"/>
      <c r="AP10" s="50"/>
      <c r="AQ10" s="50"/>
      <c r="AR10" s="50"/>
      <c r="AS10" s="50"/>
      <c r="AT10" s="51">
        <f>データ!W6</f>
        <v>4.2699999999999996</v>
      </c>
      <c r="AU10" s="51"/>
      <c r="AV10" s="51"/>
      <c r="AW10" s="51"/>
      <c r="AX10" s="51"/>
      <c r="AY10" s="51"/>
      <c r="AZ10" s="51"/>
      <c r="BA10" s="51"/>
      <c r="BB10" s="51">
        <f>データ!X6</f>
        <v>2450.59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38</v>
      </c>
      <c r="BM10" s="53"/>
      <c r="BN10" s="54" t="s">
        <v>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15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15">
      <c r="A14" s="2"/>
      <c r="B14" s="32" t="s">
        <v>39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111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44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44" t="s">
        <v>112</v>
      </c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44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4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44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44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44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44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44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44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44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44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6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44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6"/>
    </row>
    <row r="60" spans="1:78" ht="13.5" customHeight="1" x14ac:dyDescent="0.15">
      <c r="A60" s="2"/>
      <c r="B60" s="35" t="s">
        <v>26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44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6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44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44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42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44" t="s">
        <v>113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15">
      <c r="C83" s="28" t="s">
        <v>48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hidden="1" x14ac:dyDescent="0.15">
      <c r="B84" s="6" t="s">
        <v>37</v>
      </c>
      <c r="C84" s="6"/>
      <c r="D84" s="6"/>
      <c r="E84" s="6" t="s">
        <v>49</v>
      </c>
      <c r="F84" s="6" t="s">
        <v>36</v>
      </c>
      <c r="G84" s="6" t="s">
        <v>51</v>
      </c>
      <c r="H84" s="6" t="s">
        <v>54</v>
      </c>
      <c r="I84" s="6" t="s">
        <v>55</v>
      </c>
      <c r="J84" s="6" t="s">
        <v>1</v>
      </c>
      <c r="K84" s="6" t="s">
        <v>25</v>
      </c>
      <c r="L84" s="6" t="s">
        <v>53</v>
      </c>
      <c r="M84" s="6" t="s">
        <v>56</v>
      </c>
      <c r="N84" s="6" t="s">
        <v>60</v>
      </c>
      <c r="O84" s="6" t="s">
        <v>61</v>
      </c>
    </row>
    <row r="85" spans="1:78" hidden="1" x14ac:dyDescent="0.15">
      <c r="B85" s="6"/>
      <c r="C85" s="6"/>
      <c r="D85" s="6"/>
      <c r="E85" s="6" t="str">
        <f>データ!AI6</f>
        <v>【105.36】</v>
      </c>
      <c r="F85" s="6" t="str">
        <f>データ!AT6</f>
        <v>【3.12】</v>
      </c>
      <c r="G85" s="6" t="str">
        <f>データ!BE6</f>
        <v>【82.75】</v>
      </c>
      <c r="H85" s="6" t="str">
        <f>データ!BP6</f>
        <v>【602.56】</v>
      </c>
      <c r="I85" s="6" t="str">
        <f>データ!CA6</f>
        <v>【97.94】</v>
      </c>
      <c r="J85" s="6" t="str">
        <f>データ!CL6</f>
        <v>【140.98】</v>
      </c>
      <c r="K85" s="6" t="str">
        <f>データ!CW6</f>
        <v>【60.13】</v>
      </c>
      <c r="L85" s="6" t="str">
        <f>データ!DH6</f>
        <v>【96.00】</v>
      </c>
      <c r="M85" s="6" t="str">
        <f>データ!DS6</f>
        <v>【42.20】</v>
      </c>
      <c r="N85" s="6" t="str">
        <f>データ!ED6</f>
        <v>【9.46】</v>
      </c>
      <c r="O85" s="6" t="str">
        <f>データ!EO6</f>
        <v>【0.19】</v>
      </c>
    </row>
  </sheetData>
  <sheetProtection algorithmName="SHA-512" hashValue="xprjLRH4C9Z3dv0R0a0AxiA7VNihURCztGVU0BjbFFIPzT3RERtJ15sCQKO+cuTRr9FpTCmEp5Irep+PF9aKYA==" saltValue="pbQSHGKcQzGQDYH6Pp8Vt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15">
      <c r="A2" s="14" t="s">
        <v>52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35</v>
      </c>
      <c r="B3" s="16" t="s">
        <v>63</v>
      </c>
      <c r="C3" s="16" t="s">
        <v>47</v>
      </c>
      <c r="D3" s="16" t="s">
        <v>9</v>
      </c>
      <c r="E3" s="16" t="s">
        <v>21</v>
      </c>
      <c r="F3" s="16" t="s">
        <v>62</v>
      </c>
      <c r="G3" s="16" t="s">
        <v>20</v>
      </c>
      <c r="H3" s="71" t="s">
        <v>65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4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14" t="s">
        <v>66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50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64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32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67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68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69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45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58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70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71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14" t="s">
        <v>43</v>
      </c>
      <c r="B5" s="18"/>
      <c r="C5" s="18"/>
      <c r="D5" s="18"/>
      <c r="E5" s="18"/>
      <c r="F5" s="18"/>
      <c r="G5" s="18"/>
      <c r="H5" s="22" t="s">
        <v>72</v>
      </c>
      <c r="I5" s="22" t="s">
        <v>74</v>
      </c>
      <c r="J5" s="22" t="s">
        <v>57</v>
      </c>
      <c r="K5" s="22" t="s">
        <v>75</v>
      </c>
      <c r="L5" s="22" t="s">
        <v>28</v>
      </c>
      <c r="M5" s="22" t="s">
        <v>17</v>
      </c>
      <c r="N5" s="22" t="s">
        <v>76</v>
      </c>
      <c r="O5" s="22" t="s">
        <v>77</v>
      </c>
      <c r="P5" s="22" t="s">
        <v>78</v>
      </c>
      <c r="Q5" s="22" t="s">
        <v>79</v>
      </c>
      <c r="R5" s="22" t="s">
        <v>80</v>
      </c>
      <c r="S5" s="22" t="s">
        <v>81</v>
      </c>
      <c r="T5" s="22" t="s">
        <v>82</v>
      </c>
      <c r="U5" s="22" t="s">
        <v>83</v>
      </c>
      <c r="V5" s="22" t="s">
        <v>84</v>
      </c>
      <c r="W5" s="22" t="s">
        <v>85</v>
      </c>
      <c r="X5" s="22" t="s">
        <v>86</v>
      </c>
      <c r="Y5" s="22" t="s">
        <v>87</v>
      </c>
      <c r="Z5" s="22" t="s">
        <v>8</v>
      </c>
      <c r="AA5" s="22" t="s">
        <v>88</v>
      </c>
      <c r="AB5" s="22" t="s">
        <v>89</v>
      </c>
      <c r="AC5" s="22" t="s">
        <v>90</v>
      </c>
      <c r="AD5" s="22" t="s">
        <v>91</v>
      </c>
      <c r="AE5" s="22" t="s">
        <v>92</v>
      </c>
      <c r="AF5" s="22" t="s">
        <v>41</v>
      </c>
      <c r="AG5" s="22" t="s">
        <v>93</v>
      </c>
      <c r="AH5" s="22" t="s">
        <v>94</v>
      </c>
      <c r="AI5" s="22" t="s">
        <v>37</v>
      </c>
      <c r="AJ5" s="22" t="s">
        <v>87</v>
      </c>
      <c r="AK5" s="22" t="s">
        <v>8</v>
      </c>
      <c r="AL5" s="22" t="s">
        <v>88</v>
      </c>
      <c r="AM5" s="22" t="s">
        <v>89</v>
      </c>
      <c r="AN5" s="22" t="s">
        <v>90</v>
      </c>
      <c r="AO5" s="22" t="s">
        <v>91</v>
      </c>
      <c r="AP5" s="22" t="s">
        <v>92</v>
      </c>
      <c r="AQ5" s="22" t="s">
        <v>41</v>
      </c>
      <c r="AR5" s="22" t="s">
        <v>93</v>
      </c>
      <c r="AS5" s="22" t="s">
        <v>94</v>
      </c>
      <c r="AT5" s="22" t="s">
        <v>95</v>
      </c>
      <c r="AU5" s="22" t="s">
        <v>87</v>
      </c>
      <c r="AV5" s="22" t="s">
        <v>8</v>
      </c>
      <c r="AW5" s="22" t="s">
        <v>88</v>
      </c>
      <c r="AX5" s="22" t="s">
        <v>89</v>
      </c>
      <c r="AY5" s="22" t="s">
        <v>90</v>
      </c>
      <c r="AZ5" s="22" t="s">
        <v>91</v>
      </c>
      <c r="BA5" s="22" t="s">
        <v>92</v>
      </c>
      <c r="BB5" s="22" t="s">
        <v>41</v>
      </c>
      <c r="BC5" s="22" t="s">
        <v>93</v>
      </c>
      <c r="BD5" s="22" t="s">
        <v>94</v>
      </c>
      <c r="BE5" s="22" t="s">
        <v>95</v>
      </c>
      <c r="BF5" s="22" t="s">
        <v>87</v>
      </c>
      <c r="BG5" s="22" t="s">
        <v>8</v>
      </c>
      <c r="BH5" s="22" t="s">
        <v>88</v>
      </c>
      <c r="BI5" s="22" t="s">
        <v>89</v>
      </c>
      <c r="BJ5" s="22" t="s">
        <v>90</v>
      </c>
      <c r="BK5" s="22" t="s">
        <v>91</v>
      </c>
      <c r="BL5" s="22" t="s">
        <v>92</v>
      </c>
      <c r="BM5" s="22" t="s">
        <v>41</v>
      </c>
      <c r="BN5" s="22" t="s">
        <v>93</v>
      </c>
      <c r="BO5" s="22" t="s">
        <v>94</v>
      </c>
      <c r="BP5" s="22" t="s">
        <v>95</v>
      </c>
      <c r="BQ5" s="22" t="s">
        <v>87</v>
      </c>
      <c r="BR5" s="22" t="s">
        <v>8</v>
      </c>
      <c r="BS5" s="22" t="s">
        <v>88</v>
      </c>
      <c r="BT5" s="22" t="s">
        <v>89</v>
      </c>
      <c r="BU5" s="22" t="s">
        <v>90</v>
      </c>
      <c r="BV5" s="22" t="s">
        <v>91</v>
      </c>
      <c r="BW5" s="22" t="s">
        <v>92</v>
      </c>
      <c r="BX5" s="22" t="s">
        <v>41</v>
      </c>
      <c r="BY5" s="22" t="s">
        <v>93</v>
      </c>
      <c r="BZ5" s="22" t="s">
        <v>94</v>
      </c>
      <c r="CA5" s="22" t="s">
        <v>95</v>
      </c>
      <c r="CB5" s="22" t="s">
        <v>87</v>
      </c>
      <c r="CC5" s="22" t="s">
        <v>8</v>
      </c>
      <c r="CD5" s="22" t="s">
        <v>88</v>
      </c>
      <c r="CE5" s="22" t="s">
        <v>89</v>
      </c>
      <c r="CF5" s="22" t="s">
        <v>90</v>
      </c>
      <c r="CG5" s="22" t="s">
        <v>91</v>
      </c>
      <c r="CH5" s="22" t="s">
        <v>92</v>
      </c>
      <c r="CI5" s="22" t="s">
        <v>41</v>
      </c>
      <c r="CJ5" s="22" t="s">
        <v>93</v>
      </c>
      <c r="CK5" s="22" t="s">
        <v>94</v>
      </c>
      <c r="CL5" s="22" t="s">
        <v>95</v>
      </c>
      <c r="CM5" s="22" t="s">
        <v>87</v>
      </c>
      <c r="CN5" s="22" t="s">
        <v>8</v>
      </c>
      <c r="CO5" s="22" t="s">
        <v>88</v>
      </c>
      <c r="CP5" s="22" t="s">
        <v>89</v>
      </c>
      <c r="CQ5" s="22" t="s">
        <v>90</v>
      </c>
      <c r="CR5" s="22" t="s">
        <v>91</v>
      </c>
      <c r="CS5" s="22" t="s">
        <v>92</v>
      </c>
      <c r="CT5" s="22" t="s">
        <v>41</v>
      </c>
      <c r="CU5" s="22" t="s">
        <v>93</v>
      </c>
      <c r="CV5" s="22" t="s">
        <v>94</v>
      </c>
      <c r="CW5" s="22" t="s">
        <v>95</v>
      </c>
      <c r="CX5" s="22" t="s">
        <v>87</v>
      </c>
      <c r="CY5" s="22" t="s">
        <v>8</v>
      </c>
      <c r="CZ5" s="22" t="s">
        <v>88</v>
      </c>
      <c r="DA5" s="22" t="s">
        <v>89</v>
      </c>
      <c r="DB5" s="22" t="s">
        <v>90</v>
      </c>
      <c r="DC5" s="22" t="s">
        <v>91</v>
      </c>
      <c r="DD5" s="22" t="s">
        <v>92</v>
      </c>
      <c r="DE5" s="22" t="s">
        <v>41</v>
      </c>
      <c r="DF5" s="22" t="s">
        <v>93</v>
      </c>
      <c r="DG5" s="22" t="s">
        <v>94</v>
      </c>
      <c r="DH5" s="22" t="s">
        <v>95</v>
      </c>
      <c r="DI5" s="22" t="s">
        <v>87</v>
      </c>
      <c r="DJ5" s="22" t="s">
        <v>8</v>
      </c>
      <c r="DK5" s="22" t="s">
        <v>88</v>
      </c>
      <c r="DL5" s="22" t="s">
        <v>89</v>
      </c>
      <c r="DM5" s="22" t="s">
        <v>90</v>
      </c>
      <c r="DN5" s="22" t="s">
        <v>91</v>
      </c>
      <c r="DO5" s="22" t="s">
        <v>92</v>
      </c>
      <c r="DP5" s="22" t="s">
        <v>41</v>
      </c>
      <c r="DQ5" s="22" t="s">
        <v>93</v>
      </c>
      <c r="DR5" s="22" t="s">
        <v>94</v>
      </c>
      <c r="DS5" s="22" t="s">
        <v>95</v>
      </c>
      <c r="DT5" s="22" t="s">
        <v>87</v>
      </c>
      <c r="DU5" s="22" t="s">
        <v>8</v>
      </c>
      <c r="DV5" s="22" t="s">
        <v>88</v>
      </c>
      <c r="DW5" s="22" t="s">
        <v>89</v>
      </c>
      <c r="DX5" s="22" t="s">
        <v>90</v>
      </c>
      <c r="DY5" s="22" t="s">
        <v>91</v>
      </c>
      <c r="DZ5" s="22" t="s">
        <v>92</v>
      </c>
      <c r="EA5" s="22" t="s">
        <v>41</v>
      </c>
      <c r="EB5" s="22" t="s">
        <v>93</v>
      </c>
      <c r="EC5" s="22" t="s">
        <v>94</v>
      </c>
      <c r="ED5" s="22" t="s">
        <v>95</v>
      </c>
      <c r="EE5" s="22" t="s">
        <v>87</v>
      </c>
      <c r="EF5" s="22" t="s">
        <v>8</v>
      </c>
      <c r="EG5" s="22" t="s">
        <v>88</v>
      </c>
      <c r="EH5" s="22" t="s">
        <v>89</v>
      </c>
      <c r="EI5" s="22" t="s">
        <v>90</v>
      </c>
      <c r="EJ5" s="22" t="s">
        <v>91</v>
      </c>
      <c r="EK5" s="22" t="s">
        <v>92</v>
      </c>
      <c r="EL5" s="22" t="s">
        <v>41</v>
      </c>
      <c r="EM5" s="22" t="s">
        <v>93</v>
      </c>
      <c r="EN5" s="22" t="s">
        <v>94</v>
      </c>
      <c r="EO5" s="22" t="s">
        <v>95</v>
      </c>
    </row>
    <row r="6" spans="1:148" s="13" customFormat="1" x14ac:dyDescent="0.15">
      <c r="A6" s="14" t="s">
        <v>96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17</v>
      </c>
      <c r="F6" s="19">
        <f t="shared" si="1"/>
        <v>1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公共下水道</v>
      </c>
      <c r="L6" s="19" t="str">
        <f t="shared" si="1"/>
        <v>Cd2</v>
      </c>
      <c r="M6" s="19" t="str">
        <f t="shared" si="1"/>
        <v>非設置</v>
      </c>
      <c r="N6" s="23" t="str">
        <f t="shared" si="1"/>
        <v>-</v>
      </c>
      <c r="O6" s="23">
        <f t="shared" si="1"/>
        <v>44.3</v>
      </c>
      <c r="P6" s="23">
        <f t="shared" si="1"/>
        <v>72.81</v>
      </c>
      <c r="Q6" s="23">
        <f t="shared" si="1"/>
        <v>100</v>
      </c>
      <c r="R6" s="23">
        <f t="shared" si="1"/>
        <v>1870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10464</v>
      </c>
      <c r="W6" s="23">
        <f t="shared" si="1"/>
        <v>4.2699999999999996</v>
      </c>
      <c r="X6" s="23">
        <f t="shared" si="1"/>
        <v>2450.59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107.63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107.83</v>
      </c>
      <c r="AI6" s="23" t="str">
        <f>IF(AI7="","",IF(AI7="-","【-】","【"&amp;SUBSTITUTE(TEXT(AI7,"#,##0.00"),"-","△")&amp;"】"))</f>
        <v>【105.36】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3">
        <f t="shared" si="3"/>
        <v>0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30.17</v>
      </c>
      <c r="AT6" s="23" t="str">
        <f>IF(AT7="","",IF(AT7="-","【-】","【"&amp;SUBSTITUTE(TEXT(AT7,"#,##0.00"),"-","△")&amp;"】"))</f>
        <v>【3.12】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16.05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56.13</v>
      </c>
      <c r="BE6" s="23" t="str">
        <f>IF(BE7="","",IF(BE7="-","【-】","【"&amp;SUBSTITUTE(TEXT(BE7,"#,##0.00"),"-","△")&amp;"】"))</f>
        <v>【82.75】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7">
        <f t="shared" si="5"/>
        <v>1046.17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1343.89</v>
      </c>
      <c r="BP6" s="23" t="str">
        <f>IF(BP7="","",IF(BP7="-","【-】","【"&amp;SUBSTITUTE(TEXT(BP7,"#,##0.00"),"-","△")&amp;"】"))</f>
        <v>【602.56】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60.03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72.84</v>
      </c>
      <c r="CA6" s="23" t="str">
        <f>IF(CA7="","",IF(CA7="-","【-】","【"&amp;SUBSTITUTE(TEXT(CA7,"#,##0.00"),"-","△")&amp;"】"))</f>
        <v>【97.94】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165.02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232.33</v>
      </c>
      <c r="CL6" s="23" t="str">
        <f>IF(CL7="","",IF(CL7="-","【-】","【"&amp;SUBSTITUTE(TEXT(CL7,"#,##0.00"),"-","△")&amp;"】"))</f>
        <v>【140.98】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 t="str">
        <f t="shared" si="8"/>
        <v>-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48.92</v>
      </c>
      <c r="CW6" s="23" t="str">
        <f>IF(CW7="","",IF(CW7="-","【-】","【"&amp;SUBSTITUTE(TEXT(CW7,"#,##0.00"),"-","△")&amp;"】"))</f>
        <v>【60.13】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86.68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80.760000000000005</v>
      </c>
      <c r="DH6" s="23" t="str">
        <f>IF(DH7="","",IF(DH7="-","【-】","【"&amp;SUBSTITUTE(TEXT(DH7,"#,##0.00"),"-","△")&amp;"】"))</f>
        <v>【96.00】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3.36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22.1</v>
      </c>
      <c r="DS6" s="23" t="str">
        <f>IF(DS7="","",IF(DS7="-","【-】","【"&amp;SUBSTITUTE(TEXT(DS7,"#,##0.00"),"-","△")&amp;"】"))</f>
        <v>【42.20】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3">
        <f t="shared" si="11"/>
        <v>0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3">
        <f t="shared" si="11"/>
        <v>0</v>
      </c>
      <c r="ED6" s="23" t="str">
        <f>IF(ED7="","",IF(ED7="-","【-】","【"&amp;SUBSTITUTE(TEXT(ED7,"#,##0.00"),"-","△")&amp;"】"))</f>
        <v>【9.46】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3">
        <f t="shared" si="12"/>
        <v>0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>
        <f t="shared" si="12"/>
        <v>0.04</v>
      </c>
      <c r="EO6" s="23" t="str">
        <f>IF(EO7="","",IF(EO7="-","【-】","【"&amp;SUBSTITUTE(TEXT(EO7,"#,##0.00"),"-","△")&amp;"】"))</f>
        <v>【0.19】</v>
      </c>
    </row>
    <row r="7" spans="1:148" s="13" customFormat="1" x14ac:dyDescent="0.15">
      <c r="A7" s="14"/>
      <c r="B7" s="20">
        <v>2024</v>
      </c>
      <c r="C7" s="20">
        <v>193461</v>
      </c>
      <c r="D7" s="20">
        <v>46</v>
      </c>
      <c r="E7" s="20">
        <v>17</v>
      </c>
      <c r="F7" s="20">
        <v>1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100</v>
      </c>
      <c r="L7" s="20" t="s">
        <v>73</v>
      </c>
      <c r="M7" s="20" t="s">
        <v>101</v>
      </c>
      <c r="N7" s="24" t="s">
        <v>102</v>
      </c>
      <c r="O7" s="24">
        <v>44.3</v>
      </c>
      <c r="P7" s="24">
        <v>72.81</v>
      </c>
      <c r="Q7" s="24">
        <v>100</v>
      </c>
      <c r="R7" s="24">
        <v>1870</v>
      </c>
      <c r="S7" s="24">
        <v>14434</v>
      </c>
      <c r="T7" s="24">
        <v>75.180000000000007</v>
      </c>
      <c r="U7" s="24">
        <v>191.99</v>
      </c>
      <c r="V7" s="24">
        <v>10464</v>
      </c>
      <c r="W7" s="24">
        <v>4.2699999999999996</v>
      </c>
      <c r="X7" s="24">
        <v>2450.59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107.63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16.05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1046.17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60.03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165.02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86.68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3.36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0.04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15" t="s">
        <v>63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IMPCA223015a</cp:lastModifiedBy>
  <dcterms:created xsi:type="dcterms:W3CDTF">2025-12-23T06:00:42Z</dcterms:created>
  <dcterms:modified xsi:type="dcterms:W3CDTF">2026-02-06T08:44:51Z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2026-02-06T05:07:55Z</vt:filetime>
  </property>
</Properties>
</file>