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IMPCA223015a\Desktop\〆R08.02.06 公営企業に係る経営比較分析表（令和６年度決算）の分析等について\"/>
    </mc:Choice>
  </mc:AlternateContent>
  <xr:revisionPtr revIDLastSave="0" documentId="13_ncr:1_{9164BC83-1056-4607-BB92-A2AC44EF1A31}" xr6:coauthVersionLast="47" xr6:coauthVersionMax="47" xr10:uidLastSave="{00000000-0000-0000-0000-000000000000}"/>
  <workbookProtection workbookAlgorithmName="SHA-512" workbookHashValue="xElEq7JuqUGG32Qd8REt+dR6eIhiJsIL8eHyjzk4aSpM8vPT2qLf6y0nywiszVS1ss5WxDz1RyFcJrtXC+GvLA==" workbookSaltValue="8Uf1cqIzQ/iu4l5/N2VNGw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Q6" i="5"/>
  <c r="P6" i="5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AD10" i="4"/>
  <c r="W10" i="4"/>
  <c r="P10" i="4"/>
  <c r="I10" i="4"/>
  <c r="AL8" i="4"/>
  <c r="B8" i="4"/>
  <c r="B6" i="4"/>
</calcChain>
</file>

<file path=xl/sharedStrings.xml><?xml version="1.0" encoding="utf-8"?>
<sst xmlns="http://schemas.openxmlformats.org/spreadsheetml/2006/main" count="319" uniqueCount="114">
  <si>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</si>
  <si>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</si>
  <si>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</si>
  <si>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</si>
  <si>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F2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</si>
  <si>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</si>
  <si>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</si>
  <si>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</si>
  <si>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</si>
  <si>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</si>
  <si>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</si>
  <si>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</si>
  <si>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</si>
  <si>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</si>
  <si>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</si>
  <si>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</si>
  <si>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</si>
  <si>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</si>
  <si>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</si>
  <si>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</si>
  <si>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</si>
  <si>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</si>
  <si>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</si>
  <si>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</si>
  <si>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</si>
  <si>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</si>
  <si>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</si>
  <si>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</si>
  <si>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</si>
  <si>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</si>
  <si>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</si>
  <si>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</si>
  <si>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</si>
  <si>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</si>
  <si>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</si>
  <si>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</si>
  <si>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</si>
  <si>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</si>
  <si>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</si>
  <si>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</si>
  <si>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</si>
  <si>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</si>
  <si>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</si>
  <si>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</si>
  <si>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</si>
  <si>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</si>
  <si>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</si>
  <si>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</si>
  <si>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</si>
  <si>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</si>
  <si>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</si>
  <si>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</si>
  <si>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</si>
  <si>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</si>
  <si>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</si>
  <si>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</si>
  <si>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</si>
  <si>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</si>
  <si>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</si>
  <si>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</si>
  <si>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</si>
  <si>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</si>
  <si>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</si>
  <si>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</si>
  <si>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</si>
  <si>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</si>
  <si>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</si>
  <si>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</si>
  <si>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</si>
  <si>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</si>
  <si>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</si>
  <si>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</si>
  <si>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</si>
  <si>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</si>
  <si>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</si>
  <si>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</si>
  <si>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</si>
  <si>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</si>
  <si>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</si>
  <si>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</si>
  <si>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</si>
  <si>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</si>
  <si>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</si>
  <si>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</si>
  <si>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</si>
  <si>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</si>
  <si>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</si>
  <si>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</si>
  <si>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</si>
  <si>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</si>
  <si>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</si>
  <si>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</si>
  <si>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</si>
  <si>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農業集落排水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</si>
  <si>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</si>
  <si>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</si>
  <si>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</si>
  <si>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</si>
  <si>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</si>
  <si>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</si>
  <si>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</si>
  <si>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</si>
  <si>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</si>
  <si>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</si>
  <si>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</si>
  <si>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</si>
  <si>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</si>
  <si>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</si>
  <si>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</si>
  <si>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</si>
  <si>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</si>
  <si>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</si>
  <si>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</si>
  <si>
    <t xml:space="preserve">①経常収支比率
一般会計からの繰入金により、経常的に発生する費用を賄えている。
②累積欠損金比率
累積欠損金は発生していない。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料金改定を行い、使用料収入の確保に努める。
⑥汚水処理原課
平均を上回っているが、更なる汚水処理費用の縮減に取り組む必要がある。
⑦施設利用率
適切な処理機能の維持に努めるとともに、利用率の向上を図る。
⑧水洗化率
類似団体に比べ低い状況であるため、普及促進が必要と考える。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マカナ</t>
    </rPh>
    <rPh sb="42" eb="44">
      <t>ルイセキ</t>
    </rPh>
    <rPh sb="44" eb="47">
      <t>ケッソンキン</t>
    </rPh>
    <rPh sb="47" eb="49">
      <t>ヒリツ</t>
    </rPh>
    <rPh sb="50" eb="52">
      <t>ルイセキ</t>
    </rPh>
    <rPh sb="52" eb="55">
      <t>ケッソンキン</t>
    </rPh>
    <rPh sb="56" eb="58">
      <t>ハッセイ</t>
    </rPh>
    <rPh sb="67" eb="69">
      <t>リュウドウ</t>
    </rPh>
    <rPh sb="69" eb="71">
      <t>ヒリツ</t>
    </rPh>
    <rPh sb="72" eb="76">
      <t>ショウカンヨテイ</t>
    </rPh>
    <rPh sb="77" eb="80">
      <t>キギョウサイ</t>
    </rPh>
    <rPh sb="81" eb="83">
      <t>ゲンショウ</t>
    </rPh>
    <rPh sb="83" eb="85">
      <t>ヨテイ</t>
    </rPh>
    <rPh sb="91" eb="95">
      <t>リュウドウフサイ</t>
    </rPh>
    <rPh sb="96" eb="98">
      <t>ゲンショウ</t>
    </rPh>
    <rPh sb="102" eb="104">
      <t>ミコ</t>
    </rPh>
    <rPh sb="112" eb="115">
      <t>キギョウサイ</t>
    </rPh>
    <rPh sb="115" eb="117">
      <t>ザンダカ</t>
    </rPh>
    <rPh sb="117" eb="118">
      <t>タイ</t>
    </rPh>
    <rPh sb="118" eb="120">
      <t>ジギョウ</t>
    </rPh>
    <rPh sb="120" eb="122">
      <t>キボ</t>
    </rPh>
    <rPh sb="122" eb="124">
      <t>ヒリツ</t>
    </rPh>
    <rPh sb="125" eb="130">
      <t>キギョウサイザンダカ</t>
    </rPh>
    <rPh sb="135" eb="136">
      <t>ス</t>
    </rPh>
    <rPh sb="141" eb="143">
      <t>コンゴ</t>
    </rPh>
    <rPh sb="144" eb="146">
      <t>ゲンショウ</t>
    </rPh>
    <rPh sb="148" eb="150">
      <t>ミコ</t>
    </rPh>
    <rPh sb="158" eb="160">
      <t>ケイヒ</t>
    </rPh>
    <rPh sb="160" eb="163">
      <t>カイシュウリツ</t>
    </rPh>
    <rPh sb="164" eb="168">
      <t>リョウキンカイテイ</t>
    </rPh>
    <rPh sb="169" eb="170">
      <t>オコナ</t>
    </rPh>
    <rPh sb="172" eb="175">
      <t>シヨウリョウ</t>
    </rPh>
    <rPh sb="175" eb="177">
      <t>シュウニュウ</t>
    </rPh>
    <rPh sb="178" eb="180">
      <t>カクホ</t>
    </rPh>
    <rPh sb="181" eb="182">
      <t>ツト</t>
    </rPh>
    <rPh sb="188" eb="192">
      <t>オスイショリ</t>
    </rPh>
    <rPh sb="192" eb="194">
      <t>ゲンカ</t>
    </rPh>
    <rPh sb="198" eb="200">
      <t>ウワマワ</t>
    </rPh>
    <rPh sb="209" eb="215">
      <t>オスイショリヒヨウ</t>
    </rPh>
    <rPh sb="216" eb="218">
      <t>シュクゲン</t>
    </rPh>
    <rPh sb="219" eb="220">
      <t>ト</t>
    </rPh>
    <rPh sb="221" eb="222">
      <t>ク</t>
    </rPh>
    <rPh sb="223" eb="225">
      <t>ヒツヨウ</t>
    </rPh>
    <rPh sb="232" eb="236">
      <t>シセツリヨウ</t>
    </rPh>
    <rPh sb="236" eb="237">
      <t>リツ</t>
    </rPh>
    <rPh sb="238" eb="240">
      <t>テキセツ</t>
    </rPh>
    <rPh sb="241" eb="243">
      <t>ショリ</t>
    </rPh>
    <rPh sb="243" eb="245">
      <t>キノウ</t>
    </rPh>
    <rPh sb="246" eb="248">
      <t>イジ</t>
    </rPh>
    <rPh sb="249" eb="250">
      <t>ツト</t>
    </rPh>
    <rPh sb="257" eb="260">
      <t>リヨウリツ</t>
    </rPh>
    <rPh sb="261" eb="263">
      <t>コウジョウ</t>
    </rPh>
    <rPh sb="264" eb="265">
      <t>ハカ</t>
    </rPh>
    <rPh sb="270" eb="274">
      <t>スイセンカリツ</t>
    </rPh>
    <rPh sb="275" eb="279">
      <t>ルイジダンタイ</t>
    </rPh>
    <rPh sb="280" eb="281">
      <t>クラ</t>
    </rPh>
    <rPh sb="282" eb="283">
      <t>ヒク</t>
    </rPh>
    <rPh sb="284" eb="286">
      <t>ジョウキョウ</t>
    </rPh>
    <rPh sb="292" eb="296">
      <t>フキュウソクシン</t>
    </rPh>
    <rPh sb="297" eb="299">
      <t>ヒツヨウ</t>
    </rPh>
    <rPh sb="300" eb="301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</si>
</sst>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0-4C08-B711-0897FDD7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0-4C08-B711-0897FDD7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0-4CA2-8AA9-1B24BB61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0-4CA2-8AA9-1B24BB61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5-4035-BBDD-05E21F98E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5-4035-BBDD-05E21F98E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4-42C0-A70C-1FB5EDAC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4-42C0-A70C-1FB5EDAC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EF2-A012-9333DE07F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9-4EF2-A012-9333DE07F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6-46A6-9F0F-71059B741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6-46A6-9F0F-71059B741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8-4CD7-8F17-7ECF4943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8-4CD7-8F17-7ECF4943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2-4606-B4F7-6632CDDE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2-4606-B4F7-6632CDDE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0-45D4-82AF-FF873ABE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0-45D4-82AF-FF873ABE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A-4080-AC21-4FA26654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A-4080-AC21-4FA26654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6-458C-84E2-36F26545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6-458C-84E2-36F26545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【104.30】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37" zoomScale="75" zoomScaleNormal="75" workbookViewId="0">
      <selection activeCell="BL66" sqref="BL66:BZ82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0" t="s">
        <v>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pans="1:78" ht="9.75" customHeight="1" x14ac:dyDescent="0.15">
      <c r="A3" s="2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pans="1:78" ht="9.75" customHeight="1" x14ac:dyDescent="0.15">
      <c r="A4" s="2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8" t="str">
        <f>データ!H6</f>
        <v>山梨県　市川三郷町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29" t="s">
        <v>6</v>
      </c>
      <c r="C7" s="29"/>
      <c r="D7" s="29"/>
      <c r="E7" s="29"/>
      <c r="F7" s="29"/>
      <c r="G7" s="29"/>
      <c r="H7" s="29"/>
      <c r="I7" s="29" t="s">
        <v>8</v>
      </c>
      <c r="J7" s="29"/>
      <c r="K7" s="29"/>
      <c r="L7" s="29"/>
      <c r="M7" s="29"/>
      <c r="N7" s="29"/>
      <c r="O7" s="29"/>
      <c r="P7" s="29" t="s">
        <v>11</v>
      </c>
      <c r="Q7" s="29"/>
      <c r="R7" s="29"/>
      <c r="S7" s="29"/>
      <c r="T7" s="29"/>
      <c r="U7" s="29"/>
      <c r="V7" s="29"/>
      <c r="W7" s="29" t="s">
        <v>13</v>
      </c>
      <c r="X7" s="29"/>
      <c r="Y7" s="29"/>
      <c r="Z7" s="29"/>
      <c r="AA7" s="29"/>
      <c r="AB7" s="29"/>
      <c r="AC7" s="29"/>
      <c r="AD7" s="29" t="s">
        <v>18</v>
      </c>
      <c r="AE7" s="29"/>
      <c r="AF7" s="29"/>
      <c r="AG7" s="29"/>
      <c r="AH7" s="29"/>
      <c r="AI7" s="29"/>
      <c r="AJ7" s="29"/>
      <c r="AK7" s="3"/>
      <c r="AL7" s="29" t="s">
        <v>0</v>
      </c>
      <c r="AM7" s="29"/>
      <c r="AN7" s="29"/>
      <c r="AO7" s="29"/>
      <c r="AP7" s="29"/>
      <c r="AQ7" s="29"/>
      <c r="AR7" s="29"/>
      <c r="AS7" s="29"/>
      <c r="AT7" s="29" t="s">
        <v>12</v>
      </c>
      <c r="AU7" s="29"/>
      <c r="AV7" s="29"/>
      <c r="AW7" s="29"/>
      <c r="AX7" s="29"/>
      <c r="AY7" s="29"/>
      <c r="AZ7" s="29"/>
      <c r="BA7" s="29"/>
      <c r="BB7" s="29" t="s">
        <v>19</v>
      </c>
      <c r="BC7" s="29"/>
      <c r="BD7" s="29"/>
      <c r="BE7" s="29"/>
      <c r="BF7" s="29"/>
      <c r="BG7" s="29"/>
      <c r="BH7" s="29"/>
      <c r="BI7" s="29"/>
      <c r="BJ7" s="3"/>
      <c r="BK7" s="3"/>
      <c r="BL7" s="30" t="s">
        <v>20</v>
      </c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2"/>
    </row>
    <row r="8" spans="1:78" ht="18.75" customHeight="1" x14ac:dyDescent="0.15">
      <c r="A8" s="2"/>
      <c r="B8" s="33" t="str">
        <f>データ!I6</f>
        <v>法適用</v>
      </c>
      <c r="C8" s="33"/>
      <c r="D8" s="33"/>
      <c r="E8" s="33"/>
      <c r="F8" s="33"/>
      <c r="G8" s="33"/>
      <c r="H8" s="33"/>
      <c r="I8" s="33" t="str">
        <f>データ!J6</f>
        <v>下水道事業</v>
      </c>
      <c r="J8" s="33"/>
      <c r="K8" s="33"/>
      <c r="L8" s="33"/>
      <c r="M8" s="33"/>
      <c r="N8" s="33"/>
      <c r="O8" s="33"/>
      <c r="P8" s="33" t="str">
        <f>データ!K6</f>
        <v>農業集落排水</v>
      </c>
      <c r="Q8" s="33"/>
      <c r="R8" s="33"/>
      <c r="S8" s="33"/>
      <c r="T8" s="33"/>
      <c r="U8" s="33"/>
      <c r="V8" s="33"/>
      <c r="W8" s="33" t="str">
        <f>データ!L6</f>
        <v>F2</v>
      </c>
      <c r="X8" s="33"/>
      <c r="Y8" s="33"/>
      <c r="Z8" s="33"/>
      <c r="AA8" s="33"/>
      <c r="AB8" s="33"/>
      <c r="AC8" s="33"/>
      <c r="AD8" s="34" t="str">
        <f>データ!$M$6</f>
        <v>非設置</v>
      </c>
      <c r="AE8" s="34"/>
      <c r="AF8" s="34"/>
      <c r="AG8" s="34"/>
      <c r="AH8" s="34"/>
      <c r="AI8" s="34"/>
      <c r="AJ8" s="34"/>
      <c r="AK8" s="3"/>
      <c r="AL8" s="35">
        <f>データ!S6</f>
        <v>14434</v>
      </c>
      <c r="AM8" s="35"/>
      <c r="AN8" s="35"/>
      <c r="AO8" s="35"/>
      <c r="AP8" s="35"/>
      <c r="AQ8" s="35"/>
      <c r="AR8" s="35"/>
      <c r="AS8" s="35"/>
      <c r="AT8" s="36">
        <f>データ!T6</f>
        <v>75.180000000000007</v>
      </c>
      <c r="AU8" s="36"/>
      <c r="AV8" s="36"/>
      <c r="AW8" s="36"/>
      <c r="AX8" s="36"/>
      <c r="AY8" s="36"/>
      <c r="AZ8" s="36"/>
      <c r="BA8" s="36"/>
      <c r="BB8" s="36">
        <f>データ!U6</f>
        <v>191.99</v>
      </c>
      <c r="BC8" s="36"/>
      <c r="BD8" s="36"/>
      <c r="BE8" s="36"/>
      <c r="BF8" s="36"/>
      <c r="BG8" s="36"/>
      <c r="BH8" s="36"/>
      <c r="BI8" s="36"/>
      <c r="BJ8" s="3"/>
      <c r="BK8" s="3"/>
      <c r="BL8" s="37" t="s">
        <v>23</v>
      </c>
      <c r="BM8" s="38"/>
      <c r="BN8" s="39" t="s">
        <v>15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0"/>
    </row>
    <row r="9" spans="1:78" ht="18.75" customHeight="1" x14ac:dyDescent="0.15">
      <c r="A9" s="2"/>
      <c r="B9" s="29" t="s">
        <v>24</v>
      </c>
      <c r="C9" s="29"/>
      <c r="D9" s="29"/>
      <c r="E9" s="29"/>
      <c r="F9" s="29"/>
      <c r="G9" s="29"/>
      <c r="H9" s="29"/>
      <c r="I9" s="29" t="s">
        <v>25</v>
      </c>
      <c r="J9" s="29"/>
      <c r="K9" s="29"/>
      <c r="L9" s="29"/>
      <c r="M9" s="29"/>
      <c r="N9" s="29"/>
      <c r="O9" s="29"/>
      <c r="P9" s="29" t="s">
        <v>30</v>
      </c>
      <c r="Q9" s="29"/>
      <c r="R9" s="29"/>
      <c r="S9" s="29"/>
      <c r="T9" s="29"/>
      <c r="U9" s="29"/>
      <c r="V9" s="29"/>
      <c r="W9" s="29" t="s">
        <v>31</v>
      </c>
      <c r="X9" s="29"/>
      <c r="Y9" s="29"/>
      <c r="Z9" s="29"/>
      <c r="AA9" s="29"/>
      <c r="AB9" s="29"/>
      <c r="AC9" s="29"/>
      <c r="AD9" s="29" t="s">
        <v>17</v>
      </c>
      <c r="AE9" s="29"/>
      <c r="AF9" s="29"/>
      <c r="AG9" s="29"/>
      <c r="AH9" s="29"/>
      <c r="AI9" s="29"/>
      <c r="AJ9" s="29"/>
      <c r="AK9" s="3"/>
      <c r="AL9" s="29" t="s">
        <v>32</v>
      </c>
      <c r="AM9" s="29"/>
      <c r="AN9" s="29"/>
      <c r="AO9" s="29"/>
      <c r="AP9" s="29"/>
      <c r="AQ9" s="29"/>
      <c r="AR9" s="29"/>
      <c r="AS9" s="29"/>
      <c r="AT9" s="29" t="s">
        <v>34</v>
      </c>
      <c r="AU9" s="29"/>
      <c r="AV9" s="29"/>
      <c r="AW9" s="29"/>
      <c r="AX9" s="29"/>
      <c r="AY9" s="29"/>
      <c r="AZ9" s="29"/>
      <c r="BA9" s="29"/>
      <c r="BB9" s="29" t="s">
        <v>14</v>
      </c>
      <c r="BC9" s="29"/>
      <c r="BD9" s="29"/>
      <c r="BE9" s="29"/>
      <c r="BF9" s="29"/>
      <c r="BG9" s="29"/>
      <c r="BH9" s="29"/>
      <c r="BI9" s="29"/>
      <c r="BJ9" s="3"/>
      <c r="BK9" s="3"/>
      <c r="BL9" s="41" t="s">
        <v>28</v>
      </c>
      <c r="BM9" s="42"/>
      <c r="BN9" s="43" t="s">
        <v>35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4"/>
    </row>
    <row r="10" spans="1:78" ht="18.75" customHeight="1" x14ac:dyDescent="0.15">
      <c r="A10" s="2"/>
      <c r="B10" s="36" t="str">
        <f>データ!N6</f>
        <v>-</v>
      </c>
      <c r="C10" s="36"/>
      <c r="D10" s="36"/>
      <c r="E10" s="36"/>
      <c r="F10" s="36"/>
      <c r="G10" s="36"/>
      <c r="H10" s="36"/>
      <c r="I10" s="36">
        <f>データ!O6</f>
        <v>60.16</v>
      </c>
      <c r="J10" s="36"/>
      <c r="K10" s="36"/>
      <c r="L10" s="36"/>
      <c r="M10" s="36"/>
      <c r="N10" s="36"/>
      <c r="O10" s="36"/>
      <c r="P10" s="36">
        <f>データ!P6</f>
        <v>0.56000000000000005</v>
      </c>
      <c r="Q10" s="36"/>
      <c r="R10" s="36"/>
      <c r="S10" s="36"/>
      <c r="T10" s="36"/>
      <c r="U10" s="36"/>
      <c r="V10" s="36"/>
      <c r="W10" s="36">
        <f>データ!Q6</f>
        <v>100</v>
      </c>
      <c r="X10" s="36"/>
      <c r="Y10" s="36"/>
      <c r="Z10" s="36"/>
      <c r="AA10" s="36"/>
      <c r="AB10" s="36"/>
      <c r="AC10" s="36"/>
      <c r="AD10" s="35">
        <f>データ!R6</f>
        <v>3250</v>
      </c>
      <c r="AE10" s="35"/>
      <c r="AF10" s="35"/>
      <c r="AG10" s="35"/>
      <c r="AH10" s="35"/>
      <c r="AI10" s="35"/>
      <c r="AJ10" s="35"/>
      <c r="AK10" s="2"/>
      <c r="AL10" s="35">
        <f>データ!V6</f>
        <v>80</v>
      </c>
      <c r="AM10" s="35"/>
      <c r="AN10" s="35"/>
      <c r="AO10" s="35"/>
      <c r="AP10" s="35"/>
      <c r="AQ10" s="35"/>
      <c r="AR10" s="35"/>
      <c r="AS10" s="35"/>
      <c r="AT10" s="36">
        <f>データ!W6</f>
        <v>0.34</v>
      </c>
      <c r="AU10" s="36"/>
      <c r="AV10" s="36"/>
      <c r="AW10" s="36"/>
      <c r="AX10" s="36"/>
      <c r="AY10" s="36"/>
      <c r="AZ10" s="36"/>
      <c r="BA10" s="36"/>
      <c r="BB10" s="36">
        <f>データ!X6</f>
        <v>235.29</v>
      </c>
      <c r="BC10" s="36"/>
      <c r="BD10" s="36"/>
      <c r="BE10" s="36"/>
      <c r="BF10" s="36"/>
      <c r="BG10" s="36"/>
      <c r="BH10" s="36"/>
      <c r="BI10" s="36"/>
      <c r="BJ10" s="2"/>
      <c r="BK10" s="2"/>
      <c r="BL10" s="45" t="s">
        <v>39</v>
      </c>
      <c r="BM10" s="46"/>
      <c r="BN10" s="47" t="s">
        <v>2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16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15">
      <c r="A14" s="2"/>
      <c r="B14" s="53" t="s">
        <v>40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59" t="s">
        <v>7</v>
      </c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1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62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4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5" t="s">
        <v>113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59" t="s">
        <v>45</v>
      </c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1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2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4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5" t="s">
        <v>111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56" t="s">
        <v>27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59" t="s">
        <v>43</v>
      </c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1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2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4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5" t="s">
        <v>112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49" t="s">
        <v>49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hidden="1" x14ac:dyDescent="0.15">
      <c r="B84" s="6" t="s">
        <v>38</v>
      </c>
      <c r="C84" s="6"/>
      <c r="D84" s="6"/>
      <c r="E84" s="6" t="s">
        <v>50</v>
      </c>
      <c r="F84" s="6" t="s">
        <v>37</v>
      </c>
      <c r="G84" s="6" t="s">
        <v>52</v>
      </c>
      <c r="H84" s="6" t="s">
        <v>55</v>
      </c>
      <c r="I84" s="6" t="s">
        <v>56</v>
      </c>
      <c r="J84" s="6" t="s">
        <v>1</v>
      </c>
      <c r="K84" s="6" t="s">
        <v>26</v>
      </c>
      <c r="L84" s="6" t="s">
        <v>54</v>
      </c>
      <c r="M84" s="6" t="s">
        <v>57</v>
      </c>
      <c r="N84" s="6" t="s">
        <v>61</v>
      </c>
      <c r="O84" s="6" t="s">
        <v>62</v>
      </c>
    </row>
    <row r="85" spans="1:78" hidden="1" x14ac:dyDescent="0.15">
      <c r="B85" s="6"/>
      <c r="C85" s="6"/>
      <c r="D85" s="6"/>
      <c r="E85" s="6" t="str">
        <f>データ!AI6</f>
        <v>【104.30】</v>
      </c>
      <c r="F85" s="6" t="str">
        <f>データ!AT6</f>
        <v>【102.74】</v>
      </c>
      <c r="G85" s="6" t="str">
        <f>データ!BE6</f>
        <v>【47.19】</v>
      </c>
      <c r="H85" s="6" t="str">
        <f>データ!BP6</f>
        <v>【798.10】</v>
      </c>
      <c r="I85" s="6" t="str">
        <f>データ!CA6</f>
        <v>【54.51】</v>
      </c>
      <c r="J85" s="6" t="str">
        <f>データ!CL6</f>
        <v>【286.33】</v>
      </c>
      <c r="K85" s="6" t="str">
        <f>データ!CW6</f>
        <v>【49.92】</v>
      </c>
      <c r="L85" s="6" t="str">
        <f>データ!DH6</f>
        <v>【87.80】</v>
      </c>
      <c r="M85" s="6" t="str">
        <f>データ!DS6</f>
        <v>【28.46】</v>
      </c>
      <c r="N85" s="6" t="str">
        <f>データ!ED6</f>
        <v>【0.03】</v>
      </c>
      <c r="O85" s="6" t="str">
        <f>データ!EO6</f>
        <v>【0.02】</v>
      </c>
    </row>
  </sheetData>
  <sheetProtection algorithmName="SHA-512" hashValue="G+floSm79NCbYL6n95SeAGM8uGBgvNf3gQFBniEDChW0NKvYEZbezJNj3WjdZo8NojgUYO+GbIlbbQc0bP8kpQ==" saltValue="8tHJR9f4xpINrqbUIgO53w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60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15">
      <c r="A2" s="14" t="s">
        <v>53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15">
      <c r="A3" s="14" t="s">
        <v>36</v>
      </c>
      <c r="B3" s="16" t="s">
        <v>64</v>
      </c>
      <c r="C3" s="16" t="s">
        <v>48</v>
      </c>
      <c r="D3" s="16" t="s">
        <v>10</v>
      </c>
      <c r="E3" s="16" t="s">
        <v>22</v>
      </c>
      <c r="F3" s="16" t="s">
        <v>63</v>
      </c>
      <c r="G3" s="16" t="s">
        <v>21</v>
      </c>
      <c r="H3" s="73" t="s">
        <v>66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1" t="s">
        <v>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67</v>
      </c>
      <c r="B4" s="17"/>
      <c r="C4" s="17"/>
      <c r="D4" s="17"/>
      <c r="E4" s="17"/>
      <c r="F4" s="17"/>
      <c r="G4" s="17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51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41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65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33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68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69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70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46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59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71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72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44</v>
      </c>
      <c r="B5" s="18"/>
      <c r="C5" s="18"/>
      <c r="D5" s="18"/>
      <c r="E5" s="18"/>
      <c r="F5" s="18"/>
      <c r="G5" s="18"/>
      <c r="H5" s="22" t="s">
        <v>73</v>
      </c>
      <c r="I5" s="22" t="s">
        <v>74</v>
      </c>
      <c r="J5" s="22" t="s">
        <v>58</v>
      </c>
      <c r="K5" s="22" t="s">
        <v>75</v>
      </c>
      <c r="L5" s="22" t="s">
        <v>29</v>
      </c>
      <c r="M5" s="22" t="s">
        <v>18</v>
      </c>
      <c r="N5" s="22" t="s">
        <v>76</v>
      </c>
      <c r="O5" s="22" t="s">
        <v>77</v>
      </c>
      <c r="P5" s="22" t="s">
        <v>78</v>
      </c>
      <c r="Q5" s="22" t="s">
        <v>79</v>
      </c>
      <c r="R5" s="22" t="s">
        <v>80</v>
      </c>
      <c r="S5" s="22" t="s">
        <v>81</v>
      </c>
      <c r="T5" s="22" t="s">
        <v>82</v>
      </c>
      <c r="U5" s="22" t="s">
        <v>83</v>
      </c>
      <c r="V5" s="22" t="s">
        <v>84</v>
      </c>
      <c r="W5" s="22" t="s">
        <v>85</v>
      </c>
      <c r="X5" s="22" t="s">
        <v>86</v>
      </c>
      <c r="Y5" s="22" t="s">
        <v>87</v>
      </c>
      <c r="Z5" s="22" t="s">
        <v>9</v>
      </c>
      <c r="AA5" s="22" t="s">
        <v>88</v>
      </c>
      <c r="AB5" s="22" t="s">
        <v>89</v>
      </c>
      <c r="AC5" s="22" t="s">
        <v>90</v>
      </c>
      <c r="AD5" s="22" t="s">
        <v>91</v>
      </c>
      <c r="AE5" s="22" t="s">
        <v>92</v>
      </c>
      <c r="AF5" s="22" t="s">
        <v>42</v>
      </c>
      <c r="AG5" s="22" t="s">
        <v>94</v>
      </c>
      <c r="AH5" s="22" t="s">
        <v>95</v>
      </c>
      <c r="AI5" s="22" t="s">
        <v>38</v>
      </c>
      <c r="AJ5" s="22" t="s">
        <v>87</v>
      </c>
      <c r="AK5" s="22" t="s">
        <v>9</v>
      </c>
      <c r="AL5" s="22" t="s">
        <v>88</v>
      </c>
      <c r="AM5" s="22" t="s">
        <v>89</v>
      </c>
      <c r="AN5" s="22" t="s">
        <v>90</v>
      </c>
      <c r="AO5" s="22" t="s">
        <v>91</v>
      </c>
      <c r="AP5" s="22" t="s">
        <v>92</v>
      </c>
      <c r="AQ5" s="22" t="s">
        <v>42</v>
      </c>
      <c r="AR5" s="22" t="s">
        <v>94</v>
      </c>
      <c r="AS5" s="22" t="s">
        <v>95</v>
      </c>
      <c r="AT5" s="22" t="s">
        <v>96</v>
      </c>
      <c r="AU5" s="22" t="s">
        <v>87</v>
      </c>
      <c r="AV5" s="22" t="s">
        <v>9</v>
      </c>
      <c r="AW5" s="22" t="s">
        <v>88</v>
      </c>
      <c r="AX5" s="22" t="s">
        <v>89</v>
      </c>
      <c r="AY5" s="22" t="s">
        <v>90</v>
      </c>
      <c r="AZ5" s="22" t="s">
        <v>91</v>
      </c>
      <c r="BA5" s="22" t="s">
        <v>92</v>
      </c>
      <c r="BB5" s="22" t="s">
        <v>42</v>
      </c>
      <c r="BC5" s="22" t="s">
        <v>94</v>
      </c>
      <c r="BD5" s="22" t="s">
        <v>95</v>
      </c>
      <c r="BE5" s="22" t="s">
        <v>96</v>
      </c>
      <c r="BF5" s="22" t="s">
        <v>87</v>
      </c>
      <c r="BG5" s="22" t="s">
        <v>9</v>
      </c>
      <c r="BH5" s="22" t="s">
        <v>88</v>
      </c>
      <c r="BI5" s="22" t="s">
        <v>89</v>
      </c>
      <c r="BJ5" s="22" t="s">
        <v>90</v>
      </c>
      <c r="BK5" s="22" t="s">
        <v>91</v>
      </c>
      <c r="BL5" s="22" t="s">
        <v>92</v>
      </c>
      <c r="BM5" s="22" t="s">
        <v>42</v>
      </c>
      <c r="BN5" s="22" t="s">
        <v>94</v>
      </c>
      <c r="BO5" s="22" t="s">
        <v>95</v>
      </c>
      <c r="BP5" s="22" t="s">
        <v>96</v>
      </c>
      <c r="BQ5" s="22" t="s">
        <v>87</v>
      </c>
      <c r="BR5" s="22" t="s">
        <v>9</v>
      </c>
      <c r="BS5" s="22" t="s">
        <v>88</v>
      </c>
      <c r="BT5" s="22" t="s">
        <v>89</v>
      </c>
      <c r="BU5" s="22" t="s">
        <v>90</v>
      </c>
      <c r="BV5" s="22" t="s">
        <v>91</v>
      </c>
      <c r="BW5" s="22" t="s">
        <v>92</v>
      </c>
      <c r="BX5" s="22" t="s">
        <v>42</v>
      </c>
      <c r="BY5" s="22" t="s">
        <v>94</v>
      </c>
      <c r="BZ5" s="22" t="s">
        <v>95</v>
      </c>
      <c r="CA5" s="22" t="s">
        <v>96</v>
      </c>
      <c r="CB5" s="22" t="s">
        <v>87</v>
      </c>
      <c r="CC5" s="22" t="s">
        <v>9</v>
      </c>
      <c r="CD5" s="22" t="s">
        <v>88</v>
      </c>
      <c r="CE5" s="22" t="s">
        <v>89</v>
      </c>
      <c r="CF5" s="22" t="s">
        <v>90</v>
      </c>
      <c r="CG5" s="22" t="s">
        <v>91</v>
      </c>
      <c r="CH5" s="22" t="s">
        <v>92</v>
      </c>
      <c r="CI5" s="22" t="s">
        <v>42</v>
      </c>
      <c r="CJ5" s="22" t="s">
        <v>94</v>
      </c>
      <c r="CK5" s="22" t="s">
        <v>95</v>
      </c>
      <c r="CL5" s="22" t="s">
        <v>96</v>
      </c>
      <c r="CM5" s="22" t="s">
        <v>87</v>
      </c>
      <c r="CN5" s="22" t="s">
        <v>9</v>
      </c>
      <c r="CO5" s="22" t="s">
        <v>88</v>
      </c>
      <c r="CP5" s="22" t="s">
        <v>89</v>
      </c>
      <c r="CQ5" s="22" t="s">
        <v>90</v>
      </c>
      <c r="CR5" s="22" t="s">
        <v>91</v>
      </c>
      <c r="CS5" s="22" t="s">
        <v>92</v>
      </c>
      <c r="CT5" s="22" t="s">
        <v>42</v>
      </c>
      <c r="CU5" s="22" t="s">
        <v>94</v>
      </c>
      <c r="CV5" s="22" t="s">
        <v>95</v>
      </c>
      <c r="CW5" s="22" t="s">
        <v>96</v>
      </c>
      <c r="CX5" s="22" t="s">
        <v>87</v>
      </c>
      <c r="CY5" s="22" t="s">
        <v>9</v>
      </c>
      <c r="CZ5" s="22" t="s">
        <v>88</v>
      </c>
      <c r="DA5" s="22" t="s">
        <v>89</v>
      </c>
      <c r="DB5" s="22" t="s">
        <v>90</v>
      </c>
      <c r="DC5" s="22" t="s">
        <v>91</v>
      </c>
      <c r="DD5" s="22" t="s">
        <v>92</v>
      </c>
      <c r="DE5" s="22" t="s">
        <v>42</v>
      </c>
      <c r="DF5" s="22" t="s">
        <v>94</v>
      </c>
      <c r="DG5" s="22" t="s">
        <v>95</v>
      </c>
      <c r="DH5" s="22" t="s">
        <v>96</v>
      </c>
      <c r="DI5" s="22" t="s">
        <v>87</v>
      </c>
      <c r="DJ5" s="22" t="s">
        <v>9</v>
      </c>
      <c r="DK5" s="22" t="s">
        <v>88</v>
      </c>
      <c r="DL5" s="22" t="s">
        <v>89</v>
      </c>
      <c r="DM5" s="22" t="s">
        <v>90</v>
      </c>
      <c r="DN5" s="22" t="s">
        <v>91</v>
      </c>
      <c r="DO5" s="22" t="s">
        <v>92</v>
      </c>
      <c r="DP5" s="22" t="s">
        <v>42</v>
      </c>
      <c r="DQ5" s="22" t="s">
        <v>94</v>
      </c>
      <c r="DR5" s="22" t="s">
        <v>95</v>
      </c>
      <c r="DS5" s="22" t="s">
        <v>96</v>
      </c>
      <c r="DT5" s="22" t="s">
        <v>87</v>
      </c>
      <c r="DU5" s="22" t="s">
        <v>9</v>
      </c>
      <c r="DV5" s="22" t="s">
        <v>88</v>
      </c>
      <c r="DW5" s="22" t="s">
        <v>89</v>
      </c>
      <c r="DX5" s="22" t="s">
        <v>90</v>
      </c>
      <c r="DY5" s="22" t="s">
        <v>91</v>
      </c>
      <c r="DZ5" s="22" t="s">
        <v>92</v>
      </c>
      <c r="EA5" s="22" t="s">
        <v>42</v>
      </c>
      <c r="EB5" s="22" t="s">
        <v>94</v>
      </c>
      <c r="EC5" s="22" t="s">
        <v>95</v>
      </c>
      <c r="ED5" s="22" t="s">
        <v>96</v>
      </c>
      <c r="EE5" s="22" t="s">
        <v>87</v>
      </c>
      <c r="EF5" s="22" t="s">
        <v>9</v>
      </c>
      <c r="EG5" s="22" t="s">
        <v>88</v>
      </c>
      <c r="EH5" s="22" t="s">
        <v>89</v>
      </c>
      <c r="EI5" s="22" t="s">
        <v>90</v>
      </c>
      <c r="EJ5" s="22" t="s">
        <v>91</v>
      </c>
      <c r="EK5" s="22" t="s">
        <v>92</v>
      </c>
      <c r="EL5" s="22" t="s">
        <v>42</v>
      </c>
      <c r="EM5" s="22" t="s">
        <v>94</v>
      </c>
      <c r="EN5" s="22" t="s">
        <v>95</v>
      </c>
      <c r="EO5" s="22" t="s">
        <v>96</v>
      </c>
    </row>
    <row r="6" spans="1:148" s="13" customFormat="1" x14ac:dyDescent="0.15">
      <c r="A6" s="14" t="s">
        <v>97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17</v>
      </c>
      <c r="F6" s="19">
        <f t="shared" si="1"/>
        <v>5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農業集落排水</v>
      </c>
      <c r="L6" s="19" t="str">
        <f t="shared" si="1"/>
        <v>F2</v>
      </c>
      <c r="M6" s="19" t="str">
        <f t="shared" si="1"/>
        <v>非設置</v>
      </c>
      <c r="N6" s="23" t="str">
        <f t="shared" si="1"/>
        <v>-</v>
      </c>
      <c r="O6" s="23">
        <f t="shared" si="1"/>
        <v>60.16</v>
      </c>
      <c r="P6" s="23">
        <f t="shared" si="1"/>
        <v>0.56000000000000005</v>
      </c>
      <c r="Q6" s="23">
        <f t="shared" si="1"/>
        <v>100</v>
      </c>
      <c r="R6" s="23">
        <f t="shared" si="1"/>
        <v>3250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80</v>
      </c>
      <c r="W6" s="23">
        <f t="shared" si="1"/>
        <v>0.34</v>
      </c>
      <c r="X6" s="23">
        <f t="shared" si="1"/>
        <v>235.29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106.9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106.62</v>
      </c>
      <c r="AI6" s="23" t="str">
        <f>IF(AI7="","",IF(AI7="-","【-】","【"&amp;SUBSTITUTE(TEXT(AI7,"#,##0.00"),"-","△")&amp;"】"))</f>
        <v>【104.30】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3">
        <f t="shared" si="3"/>
        <v>0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107.99</v>
      </c>
      <c r="AT6" s="23" t="str">
        <f>IF(AT7="","",IF(AT7="-","【-】","【"&amp;SUBSTITUTE(TEXT(AT7,"#,##0.00"),"-","△")&amp;"】"))</f>
        <v>【102.74】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35.36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58.25</v>
      </c>
      <c r="BE6" s="23" t="str">
        <f>IF(BE7="","",IF(BE7="-","【-】","【"&amp;SUBSTITUTE(TEXT(BE7,"#,##0.00"),"-","△")&amp;"】"))</f>
        <v>【47.19】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3">
        <f t="shared" si="5"/>
        <v>0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791.46</v>
      </c>
      <c r="BP6" s="23" t="str">
        <f>IF(BP7="","",IF(BP7="-","【-】","【"&amp;SUBSTITUTE(TEXT(BP7,"#,##0.00"),"-","△")&amp;"】"))</f>
        <v>【798.10】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19.850000000000001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47.96</v>
      </c>
      <c r="CA6" s="23" t="str">
        <f>IF(CA7="","",IF(CA7="-","【-】","【"&amp;SUBSTITUTE(TEXT(CA7,"#,##0.00"),"-","△")&amp;"】"))</f>
        <v>【54.51】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205.14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325.85000000000002</v>
      </c>
      <c r="CL6" s="23" t="str">
        <f>IF(CL7="","",IF(CL7="-","【-】","【"&amp;SUBSTITUTE(TEXT(CL7,"#,##0.00"),"-","△")&amp;"】"))</f>
        <v>【286.33】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>
        <f t="shared" si="8"/>
        <v>66.09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45.32</v>
      </c>
      <c r="CW6" s="23" t="str">
        <f>IF(CW7="","",IF(CW7="-","【-】","【"&amp;SUBSTITUTE(TEXT(CW7,"#,##0.00"),"-","△")&amp;"】"))</f>
        <v>【49.92】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67.5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83.54</v>
      </c>
      <c r="DH6" s="23" t="str">
        <f>IF(DH7="","",IF(DH7="-","【-】","【"&amp;SUBSTITUTE(TEXT(DH7,"#,##0.00"),"-","△")&amp;"】"))</f>
        <v>【87.80】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3.64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24.53</v>
      </c>
      <c r="DS6" s="23" t="str">
        <f>IF(DS7="","",IF(DS7="-","【-】","【"&amp;SUBSTITUTE(TEXT(DS7,"#,##0.00"),"-","△")&amp;"】"))</f>
        <v>【28.46】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3">
        <f t="shared" si="11"/>
        <v>0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3">
        <f t="shared" si="11"/>
        <v>0</v>
      </c>
      <c r="ED6" s="23" t="str">
        <f>IF(ED7="","",IF(ED7="-","【-】","【"&amp;SUBSTITUTE(TEXT(ED7,"#,##0.00"),"-","△")&amp;"】"))</f>
        <v>【0.03】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3">
        <f t="shared" si="12"/>
        <v>0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>
        <f t="shared" si="12"/>
        <v>0.03</v>
      </c>
      <c r="EO6" s="23" t="str">
        <f>IF(EO7="","",IF(EO7="-","【-】","【"&amp;SUBSTITUTE(TEXT(EO7,"#,##0.00"),"-","△")&amp;"】"))</f>
        <v>【0.02】</v>
      </c>
    </row>
    <row r="7" spans="1:148" s="13" customFormat="1" x14ac:dyDescent="0.15">
      <c r="A7" s="14"/>
      <c r="B7" s="20">
        <v>2024</v>
      </c>
      <c r="C7" s="20">
        <v>193461</v>
      </c>
      <c r="D7" s="20">
        <v>46</v>
      </c>
      <c r="E7" s="20">
        <v>17</v>
      </c>
      <c r="F7" s="20">
        <v>5</v>
      </c>
      <c r="G7" s="20">
        <v>0</v>
      </c>
      <c r="H7" s="20" t="s">
        <v>98</v>
      </c>
      <c r="I7" s="20" t="s">
        <v>99</v>
      </c>
      <c r="J7" s="20" t="s">
        <v>100</v>
      </c>
      <c r="K7" s="20" t="s">
        <v>93</v>
      </c>
      <c r="L7" s="20" t="s">
        <v>4</v>
      </c>
      <c r="M7" s="20" t="s">
        <v>101</v>
      </c>
      <c r="N7" s="24" t="s">
        <v>102</v>
      </c>
      <c r="O7" s="24">
        <v>60.16</v>
      </c>
      <c r="P7" s="24">
        <v>0.56000000000000005</v>
      </c>
      <c r="Q7" s="24">
        <v>100</v>
      </c>
      <c r="R7" s="24">
        <v>3250</v>
      </c>
      <c r="S7" s="24">
        <v>14434</v>
      </c>
      <c r="T7" s="24">
        <v>75.180000000000007</v>
      </c>
      <c r="U7" s="24">
        <v>191.99</v>
      </c>
      <c r="V7" s="24">
        <v>80</v>
      </c>
      <c r="W7" s="24">
        <v>0.34</v>
      </c>
      <c r="X7" s="24">
        <v>235.29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106.9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35.36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19.850000000000001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205.14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66.09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67.5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3.64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15" t="s">
        <v>64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47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IMPCA223015a</cp:lastModifiedBy>
  <dcterms:created xsi:type="dcterms:W3CDTF">2025-12-23T06:19:44Z</dcterms:created>
  <dcterms:modified xsi:type="dcterms:W3CDTF">2026-02-06T08:44:46Z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2026-02-06T05:08:28Z</vt:filetime>
  </property>
</Properties>
</file>