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CA223006\Downloads\"/>
    </mc:Choice>
  </mc:AlternateContent>
  <bookViews>
    <workbookView xWindow="0" yWindow="0" windowWidth="9024" windowHeight="72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O36" i="10"/>
  <c r="AM36" i="10"/>
  <c r="CO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l="1"/>
  <c r="U35" i="10" s="1"/>
  <c r="U36" i="10" s="1"/>
  <c r="U37" i="10" s="1"/>
  <c r="U38" i="10" s="1"/>
  <c r="AM34" i="10" l="1"/>
  <c r="BE34" i="10" s="1"/>
  <c r="BE35" i="10" s="1"/>
  <c r="BE36" i="10" s="1"/>
  <c r="BE37" i="10" s="1"/>
  <c r="BE38" i="10" s="1"/>
</calcChain>
</file>

<file path=xl/sharedStrings.xml><?xml version="1.0" encoding="utf-8"?>
<sst xmlns="http://schemas.openxmlformats.org/spreadsheetml/2006/main" count="1134" uniqueCount="634">
  <si>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</si>
  <si>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</si>
  <si>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</si>
  <si>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</si>
  <si>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</si>
  <si>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</si>
  <si>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</si>
  <si>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</si>
  <si>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</si>
  <si>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</si>
  <si>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</si>
  <si>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</si>
  <si>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</si>
  <si>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</si>
  <si>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</si>
  <si>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</si>
  <si>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</si>
  <si>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</si>
  <si>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</si>
  <si>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</si>
  <si>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</si>
  <si>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</si>
  <si>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</si>
  <si>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</si>
  <si>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</si>
  <si>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</si>
  <si>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</si>
  <si>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</si>
  <si>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</si>
  <si>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</si>
  <si>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</si>
  <si>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</si>
  <si>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</si>
  <si>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</si>
  <si>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</si>
  <si>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</si>
  <si>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</si>
  <si>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</si>
  <si>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</si>
  <si>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</si>
  <si>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</si>
  <si>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</si>
  <si>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</si>
  <si>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</si>
  <si>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</si>
  <si>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</si>
  <si>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</si>
  <si>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</si>
  <si>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</si>
  <si>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</si>
  <si>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</si>
  <si>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</si>
  <si>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</si>
  <si>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</si>
  <si>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</si>
  <si>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</si>
  <si>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</si>
  <si>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</si>
  <si>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</si>
  <si>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</si>
  <si>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</si>
  <si>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</si>
  <si>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</si>
  <si>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</si>
  <si>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</si>
  <si>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</si>
  <si>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</si>
  <si>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</si>
  <si>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</si>
  <si>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</si>
  <si>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</si>
  <si>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</si>
  <si>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</si>
  <si>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</si>
  <si>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</si>
  <si>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</si>
  <si>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</si>
  <si>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</si>
  <si>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</si>
  <si>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</si>
  <si>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</si>
  <si>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</si>
  <si>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</si>
  <si>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</si>
  <si>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</si>
  <si>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</si>
  <si>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</si>
  <si>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</si>
  <si>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</si>
  <si>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</si>
  <si>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</si>
  <si>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</si>
  <si>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</si>
  <si>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</si>
  <si>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</si>
  <si>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</si>
  <si>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</si>
  <si>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</si>
  <si>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</si>
  <si>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</si>
  <si>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</si>
  <si>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</si>
  <si>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</si>
  <si>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</si>
  <si>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</si>
  <si>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</si>
  <si>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</si>
  <si>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</si>
  <si>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</si>
  <si>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</si>
  <si>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</si>
  <si>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</si>
  <si>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</si>
  <si>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</si>
  <si>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</si>
  <si>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</si>
  <si>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</si>
  <si>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</si>
  <si>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</si>
  <si>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</si>
  <si>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</si>
  <si>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</si>
  <si>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</si>
  <si>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</si>
  <si>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</si>
  <si>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</si>
  <si>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</si>
  <si>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</si>
  <si>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</si>
  <si>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</si>
  <si>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</si>
  <si>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</si>
  <si>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</si>
  <si>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</si>
  <si>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</si>
  <si>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</si>
  <si>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</si>
  <si>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</si>
  <si>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</si>
  <si>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</si>
  <si>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</si>
  <si>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</si>
  <si>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</si>
  <si>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</si>
  <si>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</si>
  <si>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</si>
  <si>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</si>
  <si>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</si>
  <si>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</si>
  <si>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</si>
  <si>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</si>
  <si>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</si>
  <si>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</si>
  <si>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</si>
  <si>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</si>
  <si>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</si>
  <si>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</si>
  <si>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</si>
  <si>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</si>
  <si>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</si>
  <si>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</si>
  <si>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</si>
  <si>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</si>
  <si>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</si>
  <si>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</si>
  <si>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</si>
  <si>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</si>
  <si>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</si>
  <si>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</si>
  <si>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</si>
  <si>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</si>
  <si>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</si>
  <si>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</si>
  <si>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</si>
  <si>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</si>
  <si>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</si>
  <si>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</si>
  <si>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</si>
  <si>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</si>
  <si>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</si>
  <si>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</si>
  <si>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</si>
  <si>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</si>
  <si>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</si>
  <si>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</si>
  <si>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</si>
  <si>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</si>
  <si>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</si>
  <si>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</si>
  <si>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</si>
  <si>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</si>
  <si>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</si>
  <si>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</si>
  <si>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</si>
  <si>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</si>
  <si>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</si>
  <si>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</si>
  <si>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</si>
  <si>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</si>
  <si>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</si>
  <si>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</si>
  <si>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</si>
  <si>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</si>
  <si>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</si>
  <si>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</si>
  <si>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</si>
  <si>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</si>
  <si>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</si>
  <si>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</si>
  <si>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</si>
  <si>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</si>
  <si>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</si>
  <si>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</si>
  <si>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</si>
  <si>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</si>
  <si>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</si>
  <si>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山梨県市川三郷町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</si>
  <si>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</si>
  <si>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</si>
  <si>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</si>
  <si>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</si>
  <si>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</si>
  <si>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</si>
  <si>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</si>
  <si>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</si>
  <si>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</si>
  <si>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</si>
  <si>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</si>
  <si>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</si>
  <si>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</si>
  <si>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</si>
  <si>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</si>
  <si>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</si>
  <si>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</si>
  <si>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</si>
  <si>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</si>
  <si>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</si>
  <si>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</si>
  <si>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</si>
  <si>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</si>
  <si>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</si>
  <si>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</si>
  <si>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</si>
  <si>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</si>
  <si>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</si>
  <si>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</si>
  <si>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</si>
  <si>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</si>
  <si>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</si>
  <si>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</si>
  <si>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</si>
  <si>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</si>
  <si>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</si>
  <si>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</si>
  <si>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</si>
  <si>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</si>
  <si>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</si>
  <si>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</si>
  <si>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</si>
  <si>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</si>
  <si>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</si>
  <si>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</si>
  <si>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</si>
  <si>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</si>
  <si>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</si>
  <si>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</si>
  <si>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</si>
  <si>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</si>
  <si>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</si>
  <si>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</si>
  <si>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</si>
  <si>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</si>
  <si>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</si>
  <si>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</si>
  <si>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</si>
  <si>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</si>
  <si>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</si>
  <si>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</si>
  <si>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</si>
  <si>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</si>
  <si>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</si>
  <si>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</si>
  <si>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</si>
  <si>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</si>
  <si>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</si>
  <si>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</si>
  <si>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</si>
  <si>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</si>
  <si>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</si>
  <si>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</si>
  <si>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</si>
  <si>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</si>
  <si>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</si>
  <si>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</si>
  <si>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</si>
  <si>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</si>
  <si>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</si>
  <si>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</si>
  <si>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</si>
  <si>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</si>
  <si>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</si>
  <si>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</si>
  <si>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</si>
  <si>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</si>
  <si>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</si>
  <si>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</si>
  <si>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</si>
  <si>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</si>
  <si>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</si>
  <si>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</si>
  <si>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</si>
  <si>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</si>
  <si>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</si>
  <si>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</si>
  <si>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</si>
  <si>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</si>
  <si>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</si>
  <si>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</si>
  <si>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</si>
  <si>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</si>
  <si>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</si>
  <si>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</si>
  <si>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</si>
  <si>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</si>
  <si>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</si>
  <si>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</si>
  <si>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</si>
  <si>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</si>
  <si>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</si>
  <si>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</si>
  <si>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</si>
  <si>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</si>
  <si>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</si>
  <si>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</si>
  <si>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</si>
  <si>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</si>
  <si>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</si>
  <si>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</si>
  <si>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</si>
  <si>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</si>
  <si>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</si>
  <si>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</si>
  <si>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</si>
  <si>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</si>
  <si>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</si>
  <si>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</si>
  <si>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</si>
  <si>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</si>
  <si>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</si>
  <si>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</si>
  <si>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</si>
  <si>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</si>
  <si>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</si>
  <si>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</si>
  <si>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</si>
  <si>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</si>
  <si>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</si>
  <si>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</si>
  <si>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</si>
  <si>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</si>
  <si>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</si>
  <si>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</si>
  <si>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</si>
  <si>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</si>
  <si>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</si>
  <si>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</si>
  <si>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</si>
  <si>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</si>
  <si>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</si>
  <si>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山梨県市川三郷町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</si>
  <si>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</si>
  <si>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</si>
  <si>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</si>
  <si>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</si>
  <si>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</si>
  <si>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</si>
  <si>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</si>
  <si>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</si>
  <si>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</si>
  <si>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</si>
  <si>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</si>
  <si>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</si>
  <si>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</si>
  <si>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</si>
  <si>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</si>
  <si>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</si>
  <si>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</si>
  <si>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</si>
  <si>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</si>
  <si>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</si>
  <si>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</si>
  <si>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</si>
  <si>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峡南地域教育支援センター共同設置特別会計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</si>
  <si>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</si>
  <si>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</si>
  <si>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</si>
  <si>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</si>
  <si>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</si>
  <si>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</si>
  <si>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</si>
  <si>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</si>
  <si>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</si>
  <si>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</si>
  <si>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</si>
  <si>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</si>
  <si>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</si>
  <si>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</si>
  <si>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</si>
  <si>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</si>
  <si>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</si>
  <si>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</si>
  <si>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</si>
  <si>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</si>
  <si>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</si>
  <si>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</si>
  <si>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</si>
  <si>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</si>
  <si>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</si>
  <si>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法非適用企業</t>
    <phoneticPr fontId="5"/>
  </si>
  <si>
    <t>戸別浄化槽整備推進事業特別会計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</si>
  <si>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</si>
  <si>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</si>
  <si>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</si>
  <si>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</si>
  <si>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</si>
  <si>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</si>
  <si>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</si>
  <si>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</si>
  <si>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</si>
  <si>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</si>
  <si>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</si>
  <si>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</si>
  <si>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</si>
  <si>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</si>
  <si>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</si>
  <si>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</si>
  <si>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</si>
  <si>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</si>
  <si>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</si>
  <si>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</si>
  <si>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</si>
  <si>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</si>
  <si>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</si>
  <si>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</si>
  <si>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</si>
  <si>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</si>
  <si>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</si>
  <si>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</si>
  <si>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</si>
  <si>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</si>
  <si>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</si>
  <si>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</si>
  <si>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</si>
  <si>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</si>
  <si>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</si>
  <si>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</si>
  <si>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</si>
  <si>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</si>
  <si>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</si>
  <si>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</si>
  <si>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</si>
  <si>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</si>
  <si>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</si>
  <si>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</si>
  <si>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</si>
  <si>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</si>
  <si>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</si>
  <si>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</si>
  <si>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</si>
  <si>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</si>
  <si>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</si>
  <si>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</si>
  <si>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</si>
  <si>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</si>
  <si>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</si>
  <si>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</si>
  <si>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</si>
  <si>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</si>
  <si>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</si>
  <si>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</si>
  <si>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</si>
  <si>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</si>
  <si>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</si>
  <si>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</si>
  <si>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</si>
  <si>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</si>
  <si>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</si>
  <si>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</si>
  <si>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</si>
  <si>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</si>
  <si>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</si>
  <si>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</si>
  <si>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</si>
  <si>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</si>
  <si>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戸別浄化槽整備推進事業特別会計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</si>
  <si>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</si>
  <si>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</si>
  <si>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</si>
  <si>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</si>
  <si>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</si>
  <si>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</si>
  <si>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</si>
  <si>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</si>
  <si>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</si>
  <si>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</si>
  <si>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</si>
  <si>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</si>
  <si>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</si>
  <si>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</si>
  <si>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</si>
  <si>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</si>
  <si>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</si>
  <si>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</si>
  <si>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</si>
  <si>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</si>
  <si>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</si>
  <si>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</si>
  <si>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</si>
  <si>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</si>
  <si>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</si>
  <si>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</si>
  <si>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</si>
  <si>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</si>
  <si>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</si>
  <si>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</si>
  <si>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</si>
  <si>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</si>
  <si>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</si>
  <si>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</si>
  <si>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</si>
  <si>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</si>
  <si>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</si>
  <si>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</si>
  <si>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</si>
  <si>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</si>
  <si>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</si>
  <si>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</si>
  <si>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</si>
  <si>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</si>
  <si>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</si>
  <si>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</si>
  <si>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</si>
  <si>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</si>
  <si>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</si>
  <si>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</si>
  <si>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</si>
  <si>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</si>
  <si>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</si>
  <si>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</si>
  <si>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</si>
  <si>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</si>
  <si>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</si>
  <si>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</si>
  <si>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</si>
  <si>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</si>
  <si>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</si>
  <si>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</si>
  <si>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</si>
  <si>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</si>
  <si>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</si>
  <si>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</si>
  <si>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</si>
  <si>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</si>
  <si>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</si>
  <si>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</si>
  <si>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</si>
  <si>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</si>
  <si>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</si>
  <si>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</si>
  <si>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</si>
  <si>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</si>
  <si>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</si>
  <si>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</si>
  <si>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</si>
  <si>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</si>
  <si>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</si>
  <si>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</si>
  <si>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</si>
  <si>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9.71</t>
  </si>
  <si>
    <t>▲ 2.94</t>
  </si>
  <si>
    <t>▲ 0.23</t>
  </si>
  <si>
    <t>一般会計</t>
  </si>
  <si>
    <t>介護保険特別会計</t>
  </si>
  <si>
    <t>上水道事業会計</t>
  </si>
  <si>
    <t>国民健康保険特別会計</t>
  </si>
  <si>
    <t>公共下水道事業特別会計</t>
  </si>
  <si>
    <t>恩賜県有財産保護管理事業特別会計</t>
  </si>
  <si>
    <t>農業集落排水事業特別会計</t>
  </si>
  <si>
    <t>歌舞伎文化公園管理特別会計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</si>
  <si>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</si>
  <si>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</si>
  <si>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</si>
  <si>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</si>
  <si>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</si>
  <si>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</si>
  <si>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</si>
  <si>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</si>
  <si>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</si>
  <si>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8"/>
  </si>
  <si>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8"/>
  </si>
  <si>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8"/>
  </si>
  <si>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8"/>
  </si>
  <si>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8"/>
  </si>
  <si>
    <t>峡南広域行政組合　一般会計</t>
    <rPh sb="0" eb="2">
      <t>キョウナン</t>
    </rPh>
    <rPh sb="2" eb="4">
      <t>コウイキ</t>
    </rPh>
    <rPh sb="4" eb="6">
      <t>ギョウセイ</t>
    </rPh>
    <rPh sb="6" eb="8">
      <t>クミアイ</t>
    </rPh>
    <rPh sb="9" eb="11">
      <t>イッパン</t>
    </rPh>
    <rPh sb="11" eb="13">
      <t>カイケイ</t>
    </rPh>
    <phoneticPr fontId="38"/>
  </si>
  <si>
    <t>峡南広域行政組合　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38"/>
  </si>
  <si>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8"/>
  </si>
  <si>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8"/>
  </si>
  <si>
    <t>三郡衛生組合　一般会計　その他2会計</t>
    <rPh sb="0" eb="2">
      <t>サングン</t>
    </rPh>
    <rPh sb="2" eb="4">
      <t>エイセイ</t>
    </rPh>
    <rPh sb="4" eb="6">
      <t>クミアイ</t>
    </rPh>
    <rPh sb="7" eb="9">
      <t>イッパン</t>
    </rPh>
    <rPh sb="9" eb="11">
      <t>カイケイ</t>
    </rPh>
    <phoneticPr fontId="38"/>
  </si>
  <si>
    <t>峡南衛生組合　一般会計</t>
    <rPh sb="0" eb="2">
      <t>キョウナン</t>
    </rPh>
    <rPh sb="2" eb="4">
      <t>エイセイ</t>
    </rPh>
    <rPh sb="4" eb="6">
      <t>クミアイ</t>
    </rPh>
    <rPh sb="7" eb="9">
      <t>イッパン</t>
    </rPh>
    <rPh sb="9" eb="11">
      <t>カイケイ</t>
    </rPh>
    <phoneticPr fontId="38"/>
  </si>
  <si>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8"/>
  </si>
  <si>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8"/>
  </si>
  <si>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8"/>
  </si>
  <si>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8"/>
  </si>
  <si>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8"/>
  </si>
  <si>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8"/>
  </si>
  <si>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8"/>
  </si>
  <si>
    <t>峡南医療センター企業団会計</t>
    <rPh sb="0" eb="2">
      <t>キョウナン</t>
    </rPh>
    <rPh sb="2" eb="4">
      <t>イリョウ</t>
    </rPh>
    <rPh sb="8" eb="10">
      <t>キギョウ</t>
    </rPh>
    <rPh sb="10" eb="11">
      <t>ダン</t>
    </rPh>
    <rPh sb="11" eb="13">
      <t>カイケイ</t>
    </rPh>
    <phoneticPr fontId="38"/>
  </si>
  <si>
    <t>山梨県西部広域環境組合</t>
    <rPh sb="0" eb="7">
      <t>ヤマナシケンセイブコウイキ</t>
    </rPh>
    <rPh sb="7" eb="9">
      <t>カンキョウ</t>
    </rPh>
    <rPh sb="9" eb="11">
      <t>クミアイ</t>
    </rPh>
    <phoneticPr fontId="39"/>
  </si>
  <si>
    <t>地域振興基金</t>
    <rPh sb="0" eb="6">
      <t>チイキシンコウキキン</t>
    </rPh>
    <phoneticPr fontId="5"/>
  </si>
  <si>
    <t>地域福祉基金</t>
    <rPh sb="0" eb="6">
      <t>チイキフクシキキン</t>
    </rPh>
    <phoneticPr fontId="2"/>
  </si>
  <si>
    <t>過疎地域自立促進基金</t>
    <rPh sb="0" eb="4">
      <t>カソチイキ</t>
    </rPh>
    <rPh sb="4" eb="6">
      <t>ジリツ</t>
    </rPh>
    <rPh sb="6" eb="8">
      <t>ソクシン</t>
    </rPh>
    <rPh sb="8" eb="10">
      <t>キキン</t>
    </rPh>
    <phoneticPr fontId="2"/>
  </si>
  <si>
    <t>正子奨学基金</t>
    <rPh sb="0" eb="6">
      <t>マサコショウガクキキン</t>
    </rPh>
    <phoneticPr fontId="2"/>
  </si>
  <si>
    <t>ふるさと水と土保全対策基金</t>
    <rPh sb="4" eb="5">
      <t>ミズ</t>
    </rPh>
    <rPh sb="6" eb="7">
      <t>ツチ</t>
    </rPh>
    <rPh sb="7" eb="9">
      <t>ホゼン</t>
    </rPh>
    <rPh sb="9" eb="11">
      <t>タイサク</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</si>
  <si>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</si>
  <si>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</si>
  <si>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</si>
  <si>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</si>
  <si>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</si>
  <si>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</si>
  <si>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</si>
  <si>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</si>
  <si>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</si>
  <si>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の将来負担比率は、類似団体と比較すると高い水準にあるが、地方債の新規発行の抑制により、減少傾向にある。また、有形固定資産減価償却率についても類似団体と比較すると高い水準にある。これは、道路、学校施設、消防施設などの公共施設の有形固定資産減価償却率が80％を超えていることが要因である。今後も公共施設等総合管理計画に基づき、老朽化した施設のあり方を検討し、長寿命化及び集約化・複合化等を計画的に進めていく必要がある。</t>
    <rPh sb="152" eb="153">
      <t>トウ</t>
    </rPh>
    <rPh sb="153" eb="155">
      <t>ソウゴウ</t>
    </rPh>
    <phoneticPr fontId="5"/>
  </si>
  <si>
    <t>　将来負担比率は類似団体と比較して高い水準にある。昨年度に比べると減少している。減少した理由としては、平成28年度から令和元年度にかけて実施した保育所及び新施設整備のための地方債を発行したことが考えられる。新施設整備等のための地方債の償還が令和4年度から開始しているため、実質公債費比率は一段と上昇することが見込まれる。
　新規地方債の発行を抑制するなど、将来負担比率を増加させないためにも、これまで以上に公債費の適正化に努める必要がある。</t>
    <rPh sb="178" eb="184">
      <t>ショウライフタンヒリツ</t>
    </rPh>
    <rPh sb="185" eb="18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</si>
</sst>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198B-444A-B654-2BD34FA00E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166918</c:v>
                </c:pt>
                <c:pt idx="1">
                  <c:v>177236</c:v>
                </c:pt>
                <c:pt idx="2">
                  <c:v>44571</c:v>
                </c:pt>
                <c:pt idx="3">
                  <c:v>49274</c:v>
                </c:pt>
                <c:pt idx="4">
                  <c:v>30530</c:v>
                </c:pt>
              </c:numCache>
            </c:numRef>
          </c:val>
          <c:smooth val="0"/>
          <c:extLst>
            <c:ext xmlns:c16="http://schemas.microsoft.com/office/drawing/2014/chart" uri="{C3380CC4-5D6E-409C-BE32-E72D297353CC}">
              <c16:uniqueId val="{00000001-198B-444A-B654-2BD34FA00E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7.22</c:v>
                </c:pt>
                <c:pt idx="1">
                  <c:v>4.4400000000000004</c:v>
                </c:pt>
                <c:pt idx="2">
                  <c:v>4.41</c:v>
                </c:pt>
                <c:pt idx="3">
                  <c:v>3.45</c:v>
                </c:pt>
                <c:pt idx="4">
                  <c:v>6.2</c:v>
                </c:pt>
              </c:numCache>
            </c:numRef>
          </c:val>
          <c:extLst>
            <c:ext xmlns:c16="http://schemas.microsoft.com/office/drawing/2014/chart" uri="{C3380CC4-5D6E-409C-BE32-E72D297353CC}">
              <c16:uniqueId val="{00000000-1632-4BB2-93B9-3F1377CF6F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31.56</c:v>
                </c:pt>
                <c:pt idx="1">
                  <c:v>32.35</c:v>
                </c:pt>
                <c:pt idx="2">
                  <c:v>31.14</c:v>
                </c:pt>
                <c:pt idx="3">
                  <c:v>31.91</c:v>
                </c:pt>
                <c:pt idx="4">
                  <c:v>33.07</c:v>
                </c:pt>
              </c:numCache>
            </c:numRef>
          </c:val>
          <c:extLst>
            <c:ext xmlns:c16="http://schemas.microsoft.com/office/drawing/2014/chart" uri="{C3380CC4-5D6E-409C-BE32-E72D297353CC}">
              <c16:uniqueId val="{00000001-1632-4BB2-93B9-3F1377CF6F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-9.7100000000000009</c:v>
                </c:pt>
                <c:pt idx="1">
                  <c:v>-2.94</c:v>
                </c:pt>
                <c:pt idx="2">
                  <c:v>-0.23</c:v>
                </c:pt>
                <c:pt idx="3">
                  <c:v>1.28</c:v>
                </c:pt>
                <c:pt idx="4">
                  <c:v>3.42</c:v>
                </c:pt>
              </c:numCache>
            </c:numRef>
          </c:val>
          <c:smooth val="0"/>
          <c:extLst>
            <c:ext xmlns:c16="http://schemas.microsoft.com/office/drawing/2014/chart" uri="{C3380CC4-5D6E-409C-BE32-E72D297353CC}">
              <c16:uniqueId val="{00000002-1632-4BB2-93B9-3F1377CF6F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0.14000000000000001</c:v>
                </c:pt>
                <c:pt idx="4">
                  <c:v>#N/A</c:v>
                </c:pt>
                <c:pt idx="5">
                  <c:v>0.24</c:v>
                </c:pt>
                <c:pt idx="6">
                  <c:v>#N/A</c:v>
                </c:pt>
                <c:pt idx="7">
                  <c:v>0.14000000000000001</c:v>
                </c:pt>
                <c:pt idx="8">
                  <c:v>#N/A</c:v>
                </c:pt>
                <c:pt idx="9">
                  <c:v>0.05</c:v>
                </c:pt>
              </c:numCache>
            </c:numRef>
          </c:val>
          <c:extLst>
            <c:ext xmlns:c16="http://schemas.microsoft.com/office/drawing/2014/chart" uri="{C3380CC4-5D6E-409C-BE32-E72D297353CC}">
              <c16:uniqueId val="{00000000-B120-46EC-A0F1-BB710BBFD8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20-46EC-A0F1-BB710BBFD846}"/>
            </c:ext>
          </c:extLst>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0.08</c:v>
                </c:pt>
                <c:pt idx="8">
                  <c:v>#N/A</c:v>
                </c:pt>
                <c:pt idx="9">
                  <c:v>0.03</c:v>
                </c:pt>
              </c:numCache>
            </c:numRef>
          </c:val>
          <c:extLst>
            <c:ext xmlns:c16="http://schemas.microsoft.com/office/drawing/2014/chart" uri="{C3380CC4-5D6E-409C-BE32-E72D297353CC}">
              <c16:uniqueId val="{00000002-B120-46EC-A0F1-BB710BBFD84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B120-46EC-A0F1-BB710BBFD846}"/>
            </c:ext>
          </c:extLst>
        </c:ser>
        <c:ser>
          <c:idx val="4"/>
          <c:order val="4"/>
          <c:tx>
            <c:strRef>
              <c:f>データシート!$A$31</c:f>
              <c:strCache>
                <c:ptCount val="1"/>
                <c:pt idx="0">
                  <c:v>恩賜県有財産保護管理事業特別会計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120-46EC-A0F1-BB710BBFD84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0.46</c:v>
                </c:pt>
                <c:pt idx="4">
                  <c:v>#N/A</c:v>
                </c:pt>
                <c:pt idx="5">
                  <c:v>0.59</c:v>
                </c:pt>
                <c:pt idx="6">
                  <c:v>#N/A</c:v>
                </c:pt>
                <c:pt idx="7">
                  <c:v>0.7</c:v>
                </c:pt>
                <c:pt idx="8">
                  <c:v>#N/A</c:v>
                </c:pt>
                <c:pt idx="9">
                  <c:v>0.32</c:v>
                </c:pt>
              </c:numCache>
            </c:numRef>
          </c:val>
          <c:extLst>
            <c:ext xmlns:c16="http://schemas.microsoft.com/office/drawing/2014/chart" uri="{C3380CC4-5D6E-409C-BE32-E72D297353CC}">
              <c16:uniqueId val="{00000005-B120-46EC-A0F1-BB710BBFD8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0.35</c:v>
                </c:pt>
                <c:pt idx="4">
                  <c:v>#N/A</c:v>
                </c:pt>
                <c:pt idx="5">
                  <c:v>0.53</c:v>
                </c:pt>
                <c:pt idx="6">
                  <c:v>#N/A</c:v>
                </c:pt>
                <c:pt idx="7">
                  <c:v>0.57999999999999996</c:v>
                </c:pt>
                <c:pt idx="8">
                  <c:v>#N/A</c:v>
                </c:pt>
                <c:pt idx="9">
                  <c:v>0.63</c:v>
                </c:pt>
              </c:numCache>
            </c:numRef>
          </c:val>
          <c:extLst>
            <c:ext xmlns:c16="http://schemas.microsoft.com/office/drawing/2014/chart" uri="{C3380CC4-5D6E-409C-BE32-E72D297353CC}">
              <c16:uniqueId val="{00000006-B120-46EC-A0F1-BB710BBFD846}"/>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2.36</c:v>
                </c:pt>
                <c:pt idx="2">
                  <c:v>#N/A</c:v>
                </c:pt>
                <c:pt idx="3">
                  <c:v>2.61</c:v>
                </c:pt>
                <c:pt idx="4">
                  <c:v>#N/A</c:v>
                </c:pt>
                <c:pt idx="5">
                  <c:v>2.76</c:v>
                </c:pt>
                <c:pt idx="6">
                  <c:v>#N/A</c:v>
                </c:pt>
                <c:pt idx="7">
                  <c:v>2.81</c:v>
                </c:pt>
                <c:pt idx="8">
                  <c:v>#N/A</c:v>
                </c:pt>
                <c:pt idx="9">
                  <c:v>2.95</c:v>
                </c:pt>
              </c:numCache>
            </c:numRef>
          </c:val>
          <c:extLst>
            <c:ext xmlns:c16="http://schemas.microsoft.com/office/drawing/2014/chart" uri="{C3380CC4-5D6E-409C-BE32-E72D297353CC}">
              <c16:uniqueId val="{00000007-B120-46EC-A0F1-BB710BBFD84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3.14</c:v>
                </c:pt>
                <c:pt idx="2">
                  <c:v>#N/A</c:v>
                </c:pt>
                <c:pt idx="3">
                  <c:v>1.69</c:v>
                </c:pt>
                <c:pt idx="4">
                  <c:v>#N/A</c:v>
                </c:pt>
                <c:pt idx="5">
                  <c:v>1.02</c:v>
                </c:pt>
                <c:pt idx="6">
                  <c:v>#N/A</c:v>
                </c:pt>
                <c:pt idx="7">
                  <c:v>1.5</c:v>
                </c:pt>
                <c:pt idx="8">
                  <c:v>#N/A</c:v>
                </c:pt>
                <c:pt idx="9">
                  <c:v>4.2</c:v>
                </c:pt>
              </c:numCache>
            </c:numRef>
          </c:val>
          <c:extLst>
            <c:ext xmlns:c16="http://schemas.microsoft.com/office/drawing/2014/chart" uri="{C3380CC4-5D6E-409C-BE32-E72D297353CC}">
              <c16:uniqueId val="{00000008-B120-46EC-A0F1-BB710BBFD8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7.14</c:v>
                </c:pt>
                <c:pt idx="2">
                  <c:v>#N/A</c:v>
                </c:pt>
                <c:pt idx="3">
                  <c:v>4.3600000000000003</c:v>
                </c:pt>
                <c:pt idx="4">
                  <c:v>#N/A</c:v>
                </c:pt>
                <c:pt idx="5">
                  <c:v>4.33</c:v>
                </c:pt>
                <c:pt idx="6">
                  <c:v>#N/A</c:v>
                </c:pt>
                <c:pt idx="7">
                  <c:v>3.32</c:v>
                </c:pt>
                <c:pt idx="8">
                  <c:v>#N/A</c:v>
                </c:pt>
                <c:pt idx="9">
                  <c:v>6.12</c:v>
                </c:pt>
              </c:numCache>
            </c:numRef>
          </c:val>
          <c:extLst>
            <c:ext xmlns:c16="http://schemas.microsoft.com/office/drawing/2014/chart" uri="{C3380CC4-5D6E-409C-BE32-E72D297353CC}">
              <c16:uniqueId val="{00000009-B120-46EC-A0F1-BB710BBFD8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1262</c:v>
                </c:pt>
                <c:pt idx="5">
                  <c:v>1205</c:v>
                </c:pt>
                <c:pt idx="8">
                  <c:v>1219</c:v>
                </c:pt>
                <c:pt idx="11">
                  <c:v>1233</c:v>
                </c:pt>
                <c:pt idx="14">
                  <c:v>1273</c:v>
                </c:pt>
              </c:numCache>
            </c:numRef>
          </c:val>
          <c:extLst>
            <c:ext xmlns:c16="http://schemas.microsoft.com/office/drawing/2014/chart" uri="{C3380CC4-5D6E-409C-BE32-E72D297353CC}">
              <c16:uniqueId val="{00000000-BE28-4CEC-A9A5-65E62814F8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28-4CEC-A9A5-65E62814F8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9</c:v>
                </c:pt>
                <c:pt idx="9">
                  <c:v>10</c:v>
                </c:pt>
                <c:pt idx="12">
                  <c:v>9</c:v>
                </c:pt>
              </c:numCache>
            </c:numRef>
          </c:val>
          <c:extLst>
            <c:ext xmlns:c16="http://schemas.microsoft.com/office/drawing/2014/chart" uri="{C3380CC4-5D6E-409C-BE32-E72D297353CC}">
              <c16:uniqueId val="{00000002-BE28-4CEC-A9A5-65E62814F8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62</c:v>
                </c:pt>
                <c:pt idx="3">
                  <c:v>61</c:v>
                </c:pt>
                <c:pt idx="6">
                  <c:v>55</c:v>
                </c:pt>
                <c:pt idx="9">
                  <c:v>59</c:v>
                </c:pt>
                <c:pt idx="12">
                  <c:v>69</c:v>
                </c:pt>
              </c:numCache>
            </c:numRef>
          </c:val>
          <c:extLst>
            <c:ext xmlns:c16="http://schemas.microsoft.com/office/drawing/2014/chart" uri="{C3380CC4-5D6E-409C-BE32-E72D297353CC}">
              <c16:uniqueId val="{00000003-BE28-4CEC-A9A5-65E62814F8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557</c:v>
                </c:pt>
                <c:pt idx="3">
                  <c:v>567</c:v>
                </c:pt>
                <c:pt idx="6">
                  <c:v>541</c:v>
                </c:pt>
                <c:pt idx="9">
                  <c:v>587</c:v>
                </c:pt>
                <c:pt idx="12">
                  <c:v>525</c:v>
                </c:pt>
              </c:numCache>
            </c:numRef>
          </c:val>
          <c:extLst>
            <c:ext xmlns:c16="http://schemas.microsoft.com/office/drawing/2014/chart" uri="{C3380CC4-5D6E-409C-BE32-E72D297353CC}">
              <c16:uniqueId val="{00000004-BE28-4CEC-A9A5-65E62814F8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28-4CEC-A9A5-65E62814F8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28-4CEC-A9A5-65E62814F8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1115</c:v>
                </c:pt>
                <c:pt idx="3">
                  <c:v>1039</c:v>
                </c:pt>
                <c:pt idx="6">
                  <c:v>1115</c:v>
                </c:pt>
                <c:pt idx="9">
                  <c:v>1180</c:v>
                </c:pt>
                <c:pt idx="12">
                  <c:v>1282</c:v>
                </c:pt>
              </c:numCache>
            </c:numRef>
          </c:val>
          <c:extLst>
            <c:ext xmlns:c16="http://schemas.microsoft.com/office/drawing/2014/chart" uri="{C3380CC4-5D6E-409C-BE32-E72D297353CC}">
              <c16:uniqueId val="{00000007-BE28-4CEC-A9A5-65E62814F8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482</c:v>
                </c:pt>
                <c:pt idx="2">
                  <c:v>#N/A</c:v>
                </c:pt>
                <c:pt idx="3">
                  <c:v>#N/A</c:v>
                </c:pt>
                <c:pt idx="4">
                  <c:v>472</c:v>
                </c:pt>
                <c:pt idx="5">
                  <c:v>#N/A</c:v>
                </c:pt>
                <c:pt idx="6">
                  <c:v>#N/A</c:v>
                </c:pt>
                <c:pt idx="7">
                  <c:v>501</c:v>
                </c:pt>
                <c:pt idx="8">
                  <c:v>#N/A</c:v>
                </c:pt>
                <c:pt idx="9">
                  <c:v>#N/A</c:v>
                </c:pt>
                <c:pt idx="10">
                  <c:v>603</c:v>
                </c:pt>
                <c:pt idx="11">
                  <c:v>#N/A</c:v>
                </c:pt>
                <c:pt idx="12">
                  <c:v>#N/A</c:v>
                </c:pt>
                <c:pt idx="13">
                  <c:v>612</c:v>
                </c:pt>
                <c:pt idx="14">
                  <c:v>#N/A</c:v>
                </c:pt>
              </c:numCache>
            </c:numRef>
          </c:val>
          <c:smooth val="0"/>
          <c:extLst>
            <c:ext xmlns:c16="http://schemas.microsoft.com/office/drawing/2014/chart" uri="{C3380CC4-5D6E-409C-BE32-E72D297353CC}">
              <c16:uniqueId val="{00000008-BE28-4CEC-A9A5-65E62814F8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14172</c:v>
                </c:pt>
                <c:pt idx="5">
                  <c:v>15063</c:v>
                </c:pt>
                <c:pt idx="8">
                  <c:v>14593</c:v>
                </c:pt>
                <c:pt idx="11">
                  <c:v>13951</c:v>
                </c:pt>
                <c:pt idx="14">
                  <c:v>13193</c:v>
                </c:pt>
              </c:numCache>
            </c:numRef>
          </c:val>
          <c:extLst>
            <c:ext xmlns:c16="http://schemas.microsoft.com/office/drawing/2014/chart" uri="{C3380CC4-5D6E-409C-BE32-E72D297353CC}">
              <c16:uniqueId val="{00000000-3A4F-4C90-959F-47728139D7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1009</c:v>
                </c:pt>
                <c:pt idx="5">
                  <c:v>746</c:v>
                </c:pt>
                <c:pt idx="8">
                  <c:v>598</c:v>
                </c:pt>
                <c:pt idx="11">
                  <c:v>491</c:v>
                </c:pt>
                <c:pt idx="14">
                  <c:v>376</c:v>
                </c:pt>
              </c:numCache>
            </c:numRef>
          </c:val>
          <c:extLst>
            <c:ext xmlns:c16="http://schemas.microsoft.com/office/drawing/2014/chart" uri="{C3380CC4-5D6E-409C-BE32-E72D297353CC}">
              <c16:uniqueId val="{00000001-3A4F-4C90-959F-47728139D7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2984</c:v>
                </c:pt>
                <c:pt idx="5">
                  <c:v>3018</c:v>
                </c:pt>
                <c:pt idx="8">
                  <c:v>2984</c:v>
                </c:pt>
                <c:pt idx="11">
                  <c:v>3140</c:v>
                </c:pt>
                <c:pt idx="14">
                  <c:v>3211</c:v>
                </c:pt>
              </c:numCache>
            </c:numRef>
          </c:val>
          <c:extLst>
            <c:ext xmlns:c16="http://schemas.microsoft.com/office/drawing/2014/chart" uri="{C3380CC4-5D6E-409C-BE32-E72D297353CC}">
              <c16:uniqueId val="{00000002-3A4F-4C90-959F-47728139D7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3-3A4F-4C90-959F-47728139D7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4F-4C90-959F-47728139D7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5-3A4F-4C90-959F-47728139D7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1684</c:v>
                </c:pt>
                <c:pt idx="3">
                  <c:v>1606</c:v>
                </c:pt>
                <c:pt idx="6">
                  <c:v>1606</c:v>
                </c:pt>
                <c:pt idx="9">
                  <c:v>1592</c:v>
                </c:pt>
                <c:pt idx="12">
                  <c:v>1600</c:v>
                </c:pt>
              </c:numCache>
            </c:numRef>
          </c:val>
          <c:extLst>
            <c:ext xmlns:c16="http://schemas.microsoft.com/office/drawing/2014/chart" uri="{C3380CC4-5D6E-409C-BE32-E72D297353CC}">
              <c16:uniqueId val="{00000006-3A4F-4C90-959F-47728139D7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1065</c:v>
                </c:pt>
                <c:pt idx="3">
                  <c:v>1006</c:v>
                </c:pt>
                <c:pt idx="6">
                  <c:v>1026</c:v>
                </c:pt>
                <c:pt idx="9">
                  <c:v>1007</c:v>
                </c:pt>
                <c:pt idx="12">
                  <c:v>958</c:v>
                </c:pt>
              </c:numCache>
            </c:numRef>
          </c:val>
          <c:extLst>
            <c:ext xmlns:c16="http://schemas.microsoft.com/office/drawing/2014/chart" uri="{C3380CC4-5D6E-409C-BE32-E72D297353CC}">
              <c16:uniqueId val="{00000007-3A4F-4C90-959F-47728139D7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7925</c:v>
                </c:pt>
                <c:pt idx="3">
                  <c:v>7625</c:v>
                </c:pt>
                <c:pt idx="6">
                  <c:v>7229</c:v>
                </c:pt>
                <c:pt idx="9">
                  <c:v>7018</c:v>
                </c:pt>
                <c:pt idx="12">
                  <c:v>6663</c:v>
                </c:pt>
              </c:numCache>
            </c:numRef>
          </c:val>
          <c:extLst>
            <c:ext xmlns:c16="http://schemas.microsoft.com/office/drawing/2014/chart" uri="{C3380CC4-5D6E-409C-BE32-E72D297353CC}">
              <c16:uniqueId val="{00000008-3A4F-4C90-959F-47728139D7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107</c:v>
                </c:pt>
                <c:pt idx="3">
                  <c:v>100</c:v>
                </c:pt>
                <c:pt idx="6">
                  <c:v>92</c:v>
                </c:pt>
                <c:pt idx="9">
                  <c:v>84</c:v>
                </c:pt>
                <c:pt idx="12">
                  <c:v>77</c:v>
                </c:pt>
              </c:numCache>
            </c:numRef>
          </c:val>
          <c:extLst>
            <c:ext xmlns:c16="http://schemas.microsoft.com/office/drawing/2014/chart" uri="{C3380CC4-5D6E-409C-BE32-E72D297353CC}">
              <c16:uniqueId val="{00000009-3A4F-4C90-959F-47728139D7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13234</c:v>
                </c:pt>
                <c:pt idx="3">
                  <c:v>14840</c:v>
                </c:pt>
                <c:pt idx="6">
                  <c:v>14438</c:v>
                </c:pt>
                <c:pt idx="9">
                  <c:v>13937</c:v>
                </c:pt>
                <c:pt idx="12">
                  <c:v>13065</c:v>
                </c:pt>
              </c:numCache>
            </c:numRef>
          </c:val>
          <c:extLst>
            <c:ext xmlns:c16="http://schemas.microsoft.com/office/drawing/2014/chart" uri="{C3380CC4-5D6E-409C-BE32-E72D297353CC}">
              <c16:uniqueId val="{0000000A-3A4F-4C90-959F-47728139D7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5890</c:v>
                </c:pt>
                <c:pt idx="2">
                  <c:v>#N/A</c:v>
                </c:pt>
                <c:pt idx="3">
                  <c:v>#N/A</c:v>
                </c:pt>
                <c:pt idx="4">
                  <c:v>6349</c:v>
                </c:pt>
                <c:pt idx="5">
                  <c:v>#N/A</c:v>
                </c:pt>
                <c:pt idx="6">
                  <c:v>#N/A</c:v>
                </c:pt>
                <c:pt idx="7">
                  <c:v>6217</c:v>
                </c:pt>
                <c:pt idx="8">
                  <c:v>#N/A</c:v>
                </c:pt>
                <c:pt idx="9">
                  <c:v>#N/A</c:v>
                </c:pt>
                <c:pt idx="10">
                  <c:v>6057</c:v>
                </c:pt>
                <c:pt idx="11">
                  <c:v>#N/A</c:v>
                </c:pt>
                <c:pt idx="12">
                  <c:v>#N/A</c:v>
                </c:pt>
                <c:pt idx="13">
                  <c:v>5583</c:v>
                </c:pt>
                <c:pt idx="14">
                  <c:v>#N/A</c:v>
                </c:pt>
              </c:numCache>
            </c:numRef>
          </c:val>
          <c:smooth val="0"/>
          <c:extLst>
            <c:ext xmlns:c16="http://schemas.microsoft.com/office/drawing/2014/chart" uri="{C3380CC4-5D6E-409C-BE32-E72D297353CC}">
              <c16:uniqueId val="{0000000B-3A4F-4C90-959F-47728139D7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1813</c:v>
                </c:pt>
                <c:pt idx="1">
                  <c:v>1938</c:v>
                </c:pt>
                <c:pt idx="2">
                  <c:v>1981</c:v>
                </c:pt>
              </c:numCache>
            </c:numRef>
          </c:val>
          <c:extLst>
            <c:ext xmlns:c16="http://schemas.microsoft.com/office/drawing/2014/chart" uri="{C3380CC4-5D6E-409C-BE32-E72D297353CC}">
              <c16:uniqueId val="{00000000-3A38-47D8-8850-79E80B3778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341</c:v>
                </c:pt>
                <c:pt idx="1">
                  <c:v>341</c:v>
                </c:pt>
                <c:pt idx="2">
                  <c:v>341</c:v>
                </c:pt>
              </c:numCache>
            </c:numRef>
          </c:val>
          <c:extLst>
            <c:ext xmlns:c16="http://schemas.microsoft.com/office/drawing/2014/chart" uri="{C3380CC4-5D6E-409C-BE32-E72D297353CC}">
              <c16:uniqueId val="{00000001-3A38-47D8-8850-79E80B3778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1726</c:v>
                </c:pt>
                <c:pt idx="1">
                  <c:v>1639</c:v>
                </c:pt>
                <c:pt idx="2">
                  <c:v>1565</c:v>
                </c:pt>
              </c:numCache>
            </c:numRef>
          </c:val>
          <c:extLst>
            <c:ext xmlns:c16="http://schemas.microsoft.com/office/drawing/2014/chart" uri="{C3380CC4-5D6E-409C-BE32-E72D297353CC}">
              <c16:uniqueId val="{00000002-3A38-47D8-8850-79E80B3778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609957617410088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{210D35EA-1DD2-416E-A26B-77D0822BD878}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168-4726-9467-01E98CAF2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{324F36EE-B65C-44B2-BC19-8310EBEED04B}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68-4726-9467-01E98CAF2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{E1C3B7CE-F118-44B4-8EF2-3594FBE400D8}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68-4726-9467-01E98CAF2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{66155DAC-A1E1-433C-8490-11674FBF364E}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68-4726-9467-01E98CAF2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{FF1EC543-200C-48DF-A71B-14CAFC637D82}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68-4726-9467-01E98CAF261D}"/>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{92F86A53-80E0-4FBB-AC9F-A8E61DC412EA}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168-4726-9467-01E98CAF261D}"/>
                </c:ext>
              </c:extLst>
            </c:dLbl>
            <c:dLbl>
              <c:idx val="16"/>
              <c:layout>
                <c:manualLayout>
                  <c:x val="0"/>
                  <c:y val="1.076242837214407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{F43B0143-C265-4BA0-BD8B-ADB687E5A4C5}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168-4726-9467-01E98CAF261D}"/>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{A1D7DA76-B5B0-4A7E-92CD-A1B5394CB122}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168-4726-9467-01E98CAF261D}"/>
                </c:ext>
              </c:extLst>
            </c:dLbl>
            <c:dLbl>
              <c:idx val="32"/>
              <c:layout>
                <c:manualLayout>
                  <c:x val="0"/>
                  <c:y val="-4.1524707547340722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{BC71F153-A7B6-4F12-A721-C4F80E6B787A}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168-4726-9467-01E98CAF2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74.900000000000006</c:v>
                </c:pt>
                <c:pt idx="8">
                  <c:v>74.099999999999994</c:v>
                </c:pt>
                <c:pt idx="16">
                  <c:v>75.5</c:v>
                </c:pt>
                <c:pt idx="24">
                  <c:v>73.900000000000006</c:v>
                </c:pt>
                <c:pt idx="32">
                  <c:v>75.099999999999994</c:v>
                </c:pt>
              </c:numCache>
            </c:numRef>
          </c:xVal>
          <c:yVal>
            <c:numRef>
              <c:f>公会計指標分析・財政指標組合せ分析表!$BP$51:$DC$51</c:f>
              <c:numCache>
                <c:formatCode>#,##0.0;"▲ "#,##0.0</c:formatCode>
                <c:ptCount val="40"/>
                <c:pt idx="0">
                  <c:v>128.19999999999999</c:v>
                </c:pt>
                <c:pt idx="8">
                  <c:v>140.69999999999999</c:v>
                </c:pt>
                <c:pt idx="16">
                  <c:v>133.80000000000001</c:v>
                </c:pt>
                <c:pt idx="24">
                  <c:v>124.2</c:v>
                </c:pt>
                <c:pt idx="32">
                  <c:v>117.5</c:v>
                </c:pt>
              </c:numCache>
            </c:numRef>
          </c:yVal>
          <c:smooth val="0"/>
          <c:extLst>
            <c:ext xmlns:c16="http://schemas.microsoft.com/office/drawing/2014/chart" uri="{C3380CC4-5D6E-409C-BE32-E72D297353CC}">
              <c16:uniqueId val="{00000009-5168-4726-9467-01E98CAF2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{F6820CF8-F01E-493B-9C7E-711E15D9A0CD}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168-4726-9467-01E98CAF2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{1D73F5A8-BE92-4530-9CC4-15206C4F03C9}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68-4726-9467-01E98CAF2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{759B8FA1-62CD-45BE-A49E-D866F6A36A17}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68-4726-9467-01E98CAF2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{55C46349-AA0B-415D-962C-1A0477B53780}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68-4726-9467-01E98CAF2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{6DE3D209-67D3-4B76-B769-3C8418A2A9C9}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68-4726-9467-01E98CAF261D}"/>
                </c:ext>
              </c:extLst>
            </c:dLbl>
            <c:dLbl>
              <c:idx val="8"/>
              <c:layout>
                <c:manualLayout>
                  <c:x val="-4.287366367451685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{3FFA418D-22B1-417E-B57E-E26A381059FE}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168-4726-9467-01E98CAF261D}"/>
                </c:ext>
              </c:extLst>
            </c:dLbl>
            <c:dLbl>
              <c:idx val="16"/>
              <c:layout>
                <c:manualLayout>
                  <c:x val="-3.135925513787643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{CFC66F7C-7696-46B8-860E-CF6728200521}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168-4726-9467-01E98CAF261D}"/>
                </c:ext>
              </c:extLst>
            </c:dLbl>
            <c:dLbl>
              <c:idx val="24"/>
              <c:layout>
                <c:manualLayout>
                  <c:x val="-3.2672246162591817E-2"/>
                  <c:y val="-5.856193325141710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{C4699BE7-F3BC-4ECE-ABF3-5262797C1CD1}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168-4726-9467-01E98CAF261D}"/>
                </c:ext>
              </c:extLst>
            </c:dLbl>
            <c:dLbl>
              <c:idx val="32"/>
              <c:layout>
                <c:manualLayout>
                  <c:x val="-3.2015750650234161E-2"/>
                  <c:y val="-7.091615096031325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{C2E08010-719B-46EE-B926-AC24DBA8AA8C}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168-4726-9467-01E98CAF2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5168-4726-9467-01E98CAF261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{39C89713-20A8-46F2-A19D-F427DEEF6F86}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23D-43D4-A673-67B86AA0B3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{FFB68E33-A40C-4FFC-AE12-C2DE63A321BB}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3D-43D4-A673-67B86AA0B3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{0D768DCE-6CBB-45DC-9388-608FF24EF873}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3D-43D4-A673-67B86AA0B3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{283C5EB4-7DD0-4C2E-AE52-7DCE95B27E61}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3D-43D4-A673-67B86AA0B3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{E4894E12-8A03-4722-9E6F-6BC0881104D1}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3D-43D4-A673-67B86AA0B31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{9D342EFB-D833-4AF0-A4C0-285273435444}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23D-43D4-A673-67B86AA0B31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{8DDE0E73-6CC4-4910-8B37-AFD754D60B9D}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23D-43D4-A673-67B86AA0B31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{98A092C5-B422-43BA-BAD4-941CC085C723}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23D-43D4-A673-67B86AA0B31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{BA437F47-DBE4-48D6-BE13-7A4C587324FB}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23D-43D4-A673-67B86AA0B3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9.9</c:v>
                </c:pt>
                <c:pt idx="16">
                  <c:v>10.5</c:v>
                </c:pt>
                <c:pt idx="24">
                  <c:v>11.1</c:v>
                </c:pt>
                <c:pt idx="32">
                  <c:v>12</c:v>
                </c:pt>
              </c:numCache>
            </c:numRef>
          </c:xVal>
          <c:yVal>
            <c:numRef>
              <c:f>公会計指標分析・財政指標組合せ分析表!$BP$73:$DC$73</c:f>
              <c:numCache>
                <c:formatCode>#,##0.0;"▲ "#,##0.0</c:formatCode>
                <c:ptCount val="40"/>
                <c:pt idx="0">
                  <c:v>128.19999999999999</c:v>
                </c:pt>
                <c:pt idx="8">
                  <c:v>140.69999999999999</c:v>
                </c:pt>
                <c:pt idx="16">
                  <c:v>133.80000000000001</c:v>
                </c:pt>
                <c:pt idx="24">
                  <c:v>124.2</c:v>
                </c:pt>
                <c:pt idx="32">
                  <c:v>117.5</c:v>
                </c:pt>
              </c:numCache>
            </c:numRef>
          </c:yVal>
          <c:smooth val="0"/>
          <c:extLst>
            <c:ext xmlns:c16="http://schemas.microsoft.com/office/drawing/2014/chart" uri="{C3380CC4-5D6E-409C-BE32-E72D297353CC}">
              <c16:uniqueId val="{00000009-123D-43D4-A673-67B86AA0B3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9319682692116298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{92C62E91-A01F-4D1C-81D6-AB676D3DA7FB}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23D-43D4-A673-67B86AA0B3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{7D7AA2E6-BC89-43A4-9A44-81C35A33E515}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3D-43D4-A673-67B86AA0B3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{C91EE8CB-9AA0-4066-BFF8-41E3218FC6E5}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3D-43D4-A673-67B86AA0B3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{4DED6D4A-39AE-4917-83FE-AF5F488DF6C5}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3D-43D4-A673-67B86AA0B3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{B17103A6-3D9C-42B5-8E94-F0A1076AD04A}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3D-43D4-A673-67B86AA0B312}"/>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{25397E4E-87A9-473D-B92C-A829EA23E007}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23D-43D4-A673-67B86AA0B312}"/>
                </c:ext>
              </c:extLst>
            </c:dLbl>
            <c:dLbl>
              <c:idx val="16"/>
              <c:layout>
                <c:manualLayout>
                  <c:x val="0"/>
                  <c:y val="5.5782662868251193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{FE99B468-9090-48B0-B306-E43584C5723A}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23D-43D4-A673-67B86AA0B312}"/>
                </c:ext>
              </c:extLst>
            </c:dLbl>
            <c:dLbl>
              <c:idx val="24"/>
              <c:layout>
                <c:manualLayout>
                  <c:x val="0"/>
                  <c:y val="-2.2741174609067563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{DDB63172-33B9-4CFC-AA96-7A2597C0A2E6}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23D-43D4-A673-67B86AA0B312}"/>
                </c:ext>
              </c:extLst>
            </c:dLbl>
            <c:dLbl>
              <c:idx val="32"/>
              <c:layout>
                <c:manualLayout>
                  <c:x val="0"/>
                  <c:y val="-1.323543211999120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{8B76B518-95D2-4639-A1DA-370F02A6D65F}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23D-43D4-A673-67B86AA0B3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123D-43D4-A673-67B86AA0B312}"/>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09C15D0-0F19-4279-9C49-CAE084A49B47}"/>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6AD8B8B-EFF8-4A2B-A21E-620563ED9593}"/>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D251B03-7D9D-445C-A7ED-D715160500FD}"/>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1E07094-D770-4D71-B3FE-85E7EAFAC6D5}"/>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4A2BE4F-7A76-41B1-B0F0-B42DD32F05A1}"/>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8A13D72-87A6-4675-B183-427BE84A2026}"/>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13E23E0-EE86-417D-A4D0-3C3AEE9C4E52}"/>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15021A5-E55D-430E-A7D6-AAE02DE2FF1F}"/>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7223EA8-981C-498B-802A-D68D6663D3B6}"/>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E5844A8-19BE-4C94-8EE9-BF4F33DC978B}"/>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060A937-F11E-4368-BB5D-381A67C7886E}"/>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6B7807-9CF6-45AE-9CE6-6476679DA547}"/>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CF59123-B886-4D5E-B433-395E73D5981D}"/>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AE97E0-B0FA-479D-95C8-3AA209FA701C}"/>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18DB13E-2DEA-4144-9226-64217BCF87FB}"/>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A2095B1-0461-4A55-A26C-9DF01FB1D67C}"/>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9D8948E-44D4-4E7A-A705-DA9203F100CF}"/>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96808F0-E6CC-4FC2-A059-8B2BC1869D90}"/>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60BFA3F-901C-40CB-ABFA-624B8B06F4FE}"/>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85A0312-ECF1-4AD9-B464-EF3F62A0C27C}"/>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C615650-C719-4F2A-A02E-649561F3E65C}"/>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434B5C0-89CD-4F42-BEB4-3637FF708327}"/>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C312DD7-A2B7-4586-936F-1727C1E77AC1}"/>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71F979A-63CC-4909-927D-B7061E184ED3}"/>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36C98DA-689B-4B85-B70E-F2953BC5B355}"/>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475ED08-7520-4084-AC5B-1A6C282E0990}"/>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F9C1475-76A5-486E-8B32-031D485ADB69}"/>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3F1F8B9-25AC-4AD0-B146-595FD5B59E5A}"/>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198DF50-5558-4CFD-9767-F0A2E2633C3E}"/>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A7F5550-0FCD-4474-81E1-445B39C6331B}"/>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E1FCC72-BC6B-464C-8D70-B325F188D2A5}"/>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A13683E-37A9-40B2-826F-A14FE588735A}"/>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747D1A8-4D59-4DE0-945D-0544628F5446}"/>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BD428C6-0C78-403B-943B-0FA48DD6B370}"/>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00F2F7D-976B-462C-AC57-7100FFE16BDE}"/>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F882F9D-3657-4541-A441-FE8B77CD55DB}"/>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5C49DB8-D483-40E7-86E9-52ACACAC729A}"/>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CCCEF79-948A-499D-9D8D-20C5E8CBE984}"/>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72009B2-1679-43C0-B35C-DBDED6F3A463}"/>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302A3DE-2DC3-4327-817A-5C24321BC157}"/>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6F6C767-9C10-4B85-97BA-1D7C7FC0B553}"/>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D23626E-8C2A-4BD8-81B4-0D973A8CBD10}"/>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9A0A444-6201-45BF-B2A1-C6590FD349B0}"/>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1FCC6E2-B785-4B5A-B1FC-C8C5C79CF69C}"/>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460CE0B-0D60-44E1-88F9-F6C6385A6D7C}"/>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F8A4319-456D-40F8-918D-FB31AC21700E}"/>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E6FBFC9-032A-46BE-B59E-4BA45841D164}"/>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、地方交付税等の財源に依存している状況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財政力指数は、横ばいの状態ではある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、類似団体、全国平均及び県平均を下回っているため、短期的には税収の向上等、中長期的には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六郷インターチェンジ周辺整備等を通じた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税源の涵養等を図り、財政基盤を強化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59DC14A-0DF3-4DE5-AAE1-C3D84A2718CE}"/>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D7CCD73-4ABF-4126-BE5F-7E5301C0EEA1}"/>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1A5B0D5-D0FB-45C4-B3E5-FCD22B53228D}"/>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F4F0FA9-967F-472E-8F88-2333F98748FD}"/>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9DAAF11D-9DE6-4DD9-9D0B-789E4BF1BEB7}"/>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CE9B6A4F-7101-4CD5-B7BD-5CE6A198F6E1}"/>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542F684-3204-44D8-8004-FEA2CEDA4BDB}"/>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766BB46-8CC0-4682-9403-1B86446101E0}"/>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6BC4231-BB42-4E6C-87A1-450D3E2F22B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EC397778-E18E-4FFB-86E6-E348B2C3DA89}"/>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3AF3F9F-15A4-484F-8EBE-8BAA002C525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D821F258-1564-495B-AF10-807C9D34584A}"/>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ECFE5056-3CFE-4D8F-850A-640EC5F167F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4EBBCAFF-8607-43D4-86DB-46075E5FC047}"/>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80B9D47-6547-4A0A-8EA8-D524D901794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E99C714F-7806-4063-BF80-C775FBAA2538}"/>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75AFE99A-E2A9-464D-9902-9D544931B4B6}"/>
            </a:ext>
          </a:extLst>
        </xdr:cNvPr>
        <xdr:cNvCxnSpPr/>
      </xdr:nvCxnSpPr>
      <xdr:spPr>
        <a:xfrm flipV="1">
          <a:off x="4511040" y="6316647"/>
          <a:ext cx="0" cy="1300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9C8115DA-E901-4267-80E4-0F1449BF6B00}"/>
            </a:ext>
          </a:extLst>
        </xdr:cNvPr>
        <xdr:cNvSpPr txBox="1"/>
      </xdr:nvSpPr>
      <xdr:spPr>
        <a:xfrm>
          <a:off x="4588510" y="75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2D6D4700-48B7-4157-813A-6DDB5B68CDAF}"/>
            </a:ext>
          </a:extLst>
        </xdr:cNvPr>
        <xdr:cNvCxnSpPr/>
      </xdr:nvCxnSpPr>
      <xdr:spPr>
        <a:xfrm>
          <a:off x="4427855" y="761697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25976DF4-7684-4ACE-AB5C-43575A7BB56F}"/>
            </a:ext>
          </a:extLst>
        </xdr:cNvPr>
        <xdr:cNvSpPr txBox="1"/>
      </xdr:nvSpPr>
      <xdr:spPr>
        <a:xfrm>
          <a:off x="4588510" y="605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75C246DE-36EB-414C-BD27-779C3C552FE7}"/>
            </a:ext>
          </a:extLst>
        </xdr:cNvPr>
        <xdr:cNvCxnSpPr/>
      </xdr:nvCxnSpPr>
      <xdr:spPr>
        <a:xfrm>
          <a:off x="4427855" y="631664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6CDF9FB-C151-4896-979A-402D028D9218}"/>
            </a:ext>
          </a:extLst>
        </xdr:cNvPr>
        <xdr:cNvCxnSpPr/>
      </xdr:nvCxnSpPr>
      <xdr:spPr>
        <a:xfrm>
          <a:off x="3749040" y="7477186"/>
          <a:ext cx="762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A408C89-168B-432B-A72E-C1DCA71924C3}"/>
            </a:ext>
          </a:extLst>
        </xdr:cNvPr>
        <xdr:cNvSpPr txBox="1"/>
      </xdr:nvSpPr>
      <xdr:spPr>
        <a:xfrm>
          <a:off x="458851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C53982BA-923C-454D-853E-2EB9C9B528E4}"/>
            </a:ext>
          </a:extLst>
        </xdr:cNvPr>
        <xdr:cNvSpPr/>
      </xdr:nvSpPr>
      <xdr:spPr>
        <a:xfrm>
          <a:off x="4465955" y="729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11B98BB5-F99A-48B9-BDCD-C03A94DA1F2B}"/>
            </a:ext>
          </a:extLst>
        </xdr:cNvPr>
        <xdr:cNvCxnSpPr/>
      </xdr:nvCxnSpPr>
      <xdr:spPr>
        <a:xfrm>
          <a:off x="2941955" y="7463790"/>
          <a:ext cx="807085"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FE308BEC-3520-414E-B3E0-3B91BD7EDB3E}"/>
            </a:ext>
          </a:extLst>
        </xdr:cNvPr>
        <xdr:cNvSpPr/>
      </xdr:nvSpPr>
      <xdr:spPr>
        <a:xfrm>
          <a:off x="3703955" y="72942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B9AA8F6B-CC93-4F3A-8179-167DF7A6576B}"/>
            </a:ext>
          </a:extLst>
        </xdr:cNvPr>
        <xdr:cNvSpPr txBox="1"/>
      </xdr:nvSpPr>
      <xdr:spPr>
        <a:xfrm>
          <a:off x="3406140" y="70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FE01115B-87B9-4FE6-A054-392563511E17}"/>
            </a:ext>
          </a:extLst>
        </xdr:cNvPr>
        <xdr:cNvCxnSpPr/>
      </xdr:nvCxnSpPr>
      <xdr:spPr>
        <a:xfrm>
          <a:off x="2125345" y="7463790"/>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7B49AA1B-78F6-4978-B551-22D4DA62A6A7}"/>
            </a:ext>
          </a:extLst>
        </xdr:cNvPr>
        <xdr:cNvSpPr/>
      </xdr:nvSpPr>
      <xdr:spPr>
        <a:xfrm>
          <a:off x="2887345" y="7265519"/>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DA76B872-AA22-4E55-82F5-F6B0C3B16A80}"/>
            </a:ext>
          </a:extLst>
        </xdr:cNvPr>
        <xdr:cNvSpPr txBox="1"/>
      </xdr:nvSpPr>
      <xdr:spPr>
        <a:xfrm>
          <a:off x="2599055" y="703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D24B31E6-0F53-4371-9D5D-B3162201FA7A}"/>
            </a:ext>
          </a:extLst>
        </xdr:cNvPr>
        <xdr:cNvCxnSpPr/>
      </xdr:nvCxnSpPr>
      <xdr:spPr>
        <a:xfrm>
          <a:off x="1333500" y="7458014"/>
          <a:ext cx="791845"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B36512E2-AA7A-496A-AE7B-DB4F532763D6}"/>
            </a:ext>
          </a:extLst>
        </xdr:cNvPr>
        <xdr:cNvSpPr/>
      </xdr:nvSpPr>
      <xdr:spPr>
        <a:xfrm>
          <a:off x="2095500" y="71735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175A36A9-1F47-470A-B3D9-C9F74DAC4427}"/>
            </a:ext>
          </a:extLst>
        </xdr:cNvPr>
        <xdr:cNvSpPr txBox="1"/>
      </xdr:nvSpPr>
      <xdr:spPr>
        <a:xfrm>
          <a:off x="1782445" y="69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954116B4-0C0F-43C4-9695-035BB6953485}"/>
            </a:ext>
          </a:extLst>
        </xdr:cNvPr>
        <xdr:cNvSpPr/>
      </xdr:nvSpPr>
      <xdr:spPr>
        <a:xfrm>
          <a:off x="1278890" y="7160199"/>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51C91491-12B9-4565-AF31-A8CEB2D2A2D1}"/>
            </a:ext>
          </a:extLst>
        </xdr:cNvPr>
        <xdr:cNvSpPr txBox="1"/>
      </xdr:nvSpPr>
      <xdr:spPr>
        <a:xfrm>
          <a:off x="96774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0773FAC-A7D3-4E46-829E-F223A5F22E66}"/>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E006CE2-0830-4EAB-B87A-1638D444761C}"/>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D15B939-DBD8-4012-9C47-747481C218CE}"/>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1B12A72-3F8B-4EF8-9F10-659F3933F879}"/>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B29E9D8-5A06-41AB-8A0A-884C2B371440}"/>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2FC78378-4233-436D-82FB-9DFB93079699}"/>
            </a:ext>
          </a:extLst>
        </xdr:cNvPr>
        <xdr:cNvSpPr/>
      </xdr:nvSpPr>
      <xdr:spPr>
        <a:xfrm>
          <a:off x="4465955" y="74378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a:extLst>
            <a:ext uri="{FF2B5EF4-FFF2-40B4-BE49-F238E27FC236}">
              <a16:creationId xmlns:a16="http://schemas.microsoft.com/office/drawing/2014/main" id="{34526DCE-E749-424A-858A-F71D86C1A528}"/>
            </a:ext>
          </a:extLst>
        </xdr:cNvPr>
        <xdr:cNvSpPr txBox="1"/>
      </xdr:nvSpPr>
      <xdr:spPr>
        <a:xfrm>
          <a:off x="4588510" y="733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1E810450-F351-4D7D-B3AE-D7CFA2CA5FEA}"/>
            </a:ext>
          </a:extLst>
        </xdr:cNvPr>
        <xdr:cNvSpPr/>
      </xdr:nvSpPr>
      <xdr:spPr>
        <a:xfrm>
          <a:off x="3703955" y="74321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AD06C69D-B35D-44C9-BF18-5109A4E5E5E9}"/>
            </a:ext>
          </a:extLst>
        </xdr:cNvPr>
        <xdr:cNvSpPr txBox="1"/>
      </xdr:nvSpPr>
      <xdr:spPr>
        <a:xfrm>
          <a:off x="3406140" y="751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519E3B5D-E882-4530-A05B-588158E56EC0}"/>
            </a:ext>
          </a:extLst>
        </xdr:cNvPr>
        <xdr:cNvSpPr/>
      </xdr:nvSpPr>
      <xdr:spPr>
        <a:xfrm>
          <a:off x="2887345" y="741870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F3BDB2BA-4A50-48BC-B1E3-6C0578FC3E06}"/>
            </a:ext>
          </a:extLst>
        </xdr:cNvPr>
        <xdr:cNvSpPr txBox="1"/>
      </xdr:nvSpPr>
      <xdr:spPr>
        <a:xfrm>
          <a:off x="2599055" y="750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62B03A0E-D698-43FE-A54E-6983503DBB1F}"/>
            </a:ext>
          </a:extLst>
        </xdr:cNvPr>
        <xdr:cNvSpPr/>
      </xdr:nvSpPr>
      <xdr:spPr>
        <a:xfrm>
          <a:off x="2095500" y="74187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AA36A61E-9DF7-4E12-99D4-7EE34A017932}"/>
            </a:ext>
          </a:extLst>
        </xdr:cNvPr>
        <xdr:cNvSpPr txBox="1"/>
      </xdr:nvSpPr>
      <xdr:spPr>
        <a:xfrm>
          <a:off x="1782445" y="750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F88E4020-9B0D-4277-81ED-0012D6654D0D}"/>
            </a:ext>
          </a:extLst>
        </xdr:cNvPr>
        <xdr:cNvSpPr/>
      </xdr:nvSpPr>
      <xdr:spPr>
        <a:xfrm>
          <a:off x="1278890" y="7403404"/>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692CB24C-782E-4310-9961-D24FA53B154A}"/>
            </a:ext>
          </a:extLst>
        </xdr:cNvPr>
        <xdr:cNvSpPr txBox="1"/>
      </xdr:nvSpPr>
      <xdr:spPr>
        <a:xfrm>
          <a:off x="967740" y="74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901A959B-F215-4B6D-8164-12C9690AF0AD}"/>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5C016845-34FB-401E-8C3A-1E635E289960}"/>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A40C6C07-A777-4E51-BF55-FBC14D8ADE3F}"/>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AB2EC78-7057-4174-BB87-CB9536DABB2E}"/>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659D7F4-DD53-4905-B86C-AFC1AEDD9465}"/>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FFF65DE-0C03-482C-9B19-F360751F67D5}"/>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0D35F5C-929C-476B-A6FC-FA8CFB1547C6}"/>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99EE774B-4F00-4F11-B5BF-DAF84D7EAC49}"/>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780969A-9002-4C3A-B92C-FE8E99D0E09F}"/>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4BA5B7AF-29F7-4436-8E97-5ECE7D37FA27}"/>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F569AD0-A47E-4D7A-9442-74978FFC47F0}"/>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86DBD04-309F-4850-A06D-D65494721DAE}"/>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6BD96C8-D336-4D64-B589-09F58D7A9614}"/>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公債費、繰出金において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物件費、扶助費、補助費において減少し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F2BA34A-AAF2-44E1-BB0E-6BFC0683E4B4}"/>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3E1C43B-AAC9-4F7E-945E-DF85151156AC}"/>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9E834B68-4B3B-49B5-A53E-9EE22719E18D}"/>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BE59127B-99C0-4AD4-9DFE-6FE12257B974}"/>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ABCDF11C-3F41-4056-8A0A-30BCD907392C}"/>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6F290BBB-5B81-4B3E-B71F-AF12B5D61534}"/>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6EF40875-96F1-4399-950A-C7BA299F7008}"/>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8CEC421C-8ABF-483D-8004-AE98C38FFC73}"/>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2B87DFB9-20B4-4C62-A11C-D03A780DADC0}"/>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48ACD7C4-D885-4556-AD0F-9B7EC712508E}"/>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D49E1A65-7257-4406-B3E9-A512682C4FC8}"/>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9230DFC3-BCD0-4461-95C0-1CF3FACA209A}"/>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8629D24E-1A16-4BB6-A25D-996282AA158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3C249B0-98D3-429A-B62D-944660079C58}"/>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A1C65710-0720-4742-8D61-5DB6DAB9F2EF}"/>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F0E34496-33A2-412B-8255-C5BABA9E1DB6}"/>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D94DE61F-681B-4838-A9F3-E69217343584}"/>
            </a:ext>
          </a:extLst>
        </xdr:cNvPr>
        <xdr:cNvCxnSpPr/>
      </xdr:nvCxnSpPr>
      <xdr:spPr>
        <a:xfrm flipV="1">
          <a:off x="4511040" y="10119148"/>
          <a:ext cx="0" cy="146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F2AE17EE-7CB5-44DE-83ED-63E5E523F879}"/>
            </a:ext>
          </a:extLst>
        </xdr:cNvPr>
        <xdr:cNvSpPr txBox="1"/>
      </xdr:nvSpPr>
      <xdr:spPr>
        <a:xfrm>
          <a:off x="4588510" y="115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6FC6104C-F027-457D-85BB-71CB552E10D3}"/>
            </a:ext>
          </a:extLst>
        </xdr:cNvPr>
        <xdr:cNvCxnSpPr/>
      </xdr:nvCxnSpPr>
      <xdr:spPr>
        <a:xfrm>
          <a:off x="4427855" y="1158345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A6C872F2-7558-44BC-B50D-68A8C25E2B3E}"/>
            </a:ext>
          </a:extLst>
        </xdr:cNvPr>
        <xdr:cNvSpPr txBox="1"/>
      </xdr:nvSpPr>
      <xdr:spPr>
        <a:xfrm>
          <a:off x="4588510" y="98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D17C839C-C9AA-45E6-B794-5D10BEB5FC27}"/>
            </a:ext>
          </a:extLst>
        </xdr:cNvPr>
        <xdr:cNvCxnSpPr/>
      </xdr:nvCxnSpPr>
      <xdr:spPr>
        <a:xfrm>
          <a:off x="4427855" y="101191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35771</xdr:rowOff>
    </xdr:from>
    <xdr:to>
      <xdr:col>23</xdr:col>
      <xdr:colOff>133350</xdr:colOff>
      <xdr:row>67</xdr:row>
      <xdr:rowOff>39794</xdr:rowOff>
    </xdr:to>
    <xdr:cxnSp macro="">
      <xdr:nvCxnSpPr>
        <xdr:cNvPr id="133" name="直線コネクタ 132">
          <a:extLst>
            <a:ext uri="{FF2B5EF4-FFF2-40B4-BE49-F238E27FC236}">
              <a16:creationId xmlns:a16="http://schemas.microsoft.com/office/drawing/2014/main" id="{CA0914C7-25C8-440C-9466-E454D6749B8E}"/>
            </a:ext>
          </a:extLst>
        </xdr:cNvPr>
        <xdr:cNvCxnSpPr/>
      </xdr:nvCxnSpPr>
      <xdr:spPr>
        <a:xfrm>
          <a:off x="3749040" y="11522921"/>
          <a:ext cx="762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BEF14CAA-FD36-4BE2-A253-93B845041512}"/>
            </a:ext>
          </a:extLst>
        </xdr:cNvPr>
        <xdr:cNvSpPr txBox="1"/>
      </xdr:nvSpPr>
      <xdr:spPr>
        <a:xfrm>
          <a:off x="4588510" y="10894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36D7FD20-F383-449D-89D3-B86001FB8510}"/>
            </a:ext>
          </a:extLst>
        </xdr:cNvPr>
        <xdr:cNvSpPr/>
      </xdr:nvSpPr>
      <xdr:spPr>
        <a:xfrm>
          <a:off x="4465955" y="11045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3598</xdr:rowOff>
    </xdr:from>
    <xdr:to>
      <xdr:col>19</xdr:col>
      <xdr:colOff>133350</xdr:colOff>
      <xdr:row>67</xdr:row>
      <xdr:rowOff>35771</xdr:rowOff>
    </xdr:to>
    <xdr:cxnSp macro="">
      <xdr:nvCxnSpPr>
        <xdr:cNvPr id="136" name="直線コネクタ 135">
          <a:extLst>
            <a:ext uri="{FF2B5EF4-FFF2-40B4-BE49-F238E27FC236}">
              <a16:creationId xmlns:a16="http://schemas.microsoft.com/office/drawing/2014/main" id="{F7FBFB8E-0ADD-4D18-98BA-A80CF0886731}"/>
            </a:ext>
          </a:extLst>
        </xdr:cNvPr>
        <xdr:cNvCxnSpPr/>
      </xdr:nvCxnSpPr>
      <xdr:spPr>
        <a:xfrm>
          <a:off x="2941955" y="11490748"/>
          <a:ext cx="807085"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285C4997-E8CA-4430-8240-9FE661F3AE96}"/>
            </a:ext>
          </a:extLst>
        </xdr:cNvPr>
        <xdr:cNvSpPr/>
      </xdr:nvSpPr>
      <xdr:spPr>
        <a:xfrm>
          <a:off x="3703955" y="109171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3FFCF56C-FF2C-41C3-9BB2-AF57CAA29848}"/>
            </a:ext>
          </a:extLst>
        </xdr:cNvPr>
        <xdr:cNvSpPr txBox="1"/>
      </xdr:nvSpPr>
      <xdr:spPr>
        <a:xfrm>
          <a:off x="3406140" y="1068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129329</xdr:rowOff>
    </xdr:from>
    <xdr:to>
      <xdr:col>15</xdr:col>
      <xdr:colOff>82550</xdr:colOff>
      <xdr:row>67</xdr:row>
      <xdr:rowOff>3598</xdr:rowOff>
    </xdr:to>
    <xdr:cxnSp macro="">
      <xdr:nvCxnSpPr>
        <xdr:cNvPr id="139" name="直線コネクタ 138">
          <a:extLst>
            <a:ext uri="{FF2B5EF4-FFF2-40B4-BE49-F238E27FC236}">
              <a16:creationId xmlns:a16="http://schemas.microsoft.com/office/drawing/2014/main" id="{F033F34A-1CCA-492A-8F73-49BE431BA935}"/>
            </a:ext>
          </a:extLst>
        </xdr:cNvPr>
        <xdr:cNvCxnSpPr/>
      </xdr:nvCxnSpPr>
      <xdr:spPr>
        <a:xfrm>
          <a:off x="2125345" y="11277389"/>
          <a:ext cx="81661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96322638-780C-40D6-BD77-B95942DB7749}"/>
            </a:ext>
          </a:extLst>
        </xdr:cNvPr>
        <xdr:cNvSpPr/>
      </xdr:nvSpPr>
      <xdr:spPr>
        <a:xfrm>
          <a:off x="2887345" y="1113218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D8C8EB63-2F37-4F4A-A19A-DBB3380A8393}"/>
            </a:ext>
          </a:extLst>
        </xdr:cNvPr>
        <xdr:cNvSpPr txBox="1"/>
      </xdr:nvSpPr>
      <xdr:spPr>
        <a:xfrm>
          <a:off x="2599055" y="1089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115781</xdr:rowOff>
    </xdr:from>
    <xdr:to>
      <xdr:col>11</xdr:col>
      <xdr:colOff>31750</xdr:colOff>
      <xdr:row>65</xdr:row>
      <xdr:rowOff>129329</xdr:rowOff>
    </xdr:to>
    <xdr:cxnSp macro="">
      <xdr:nvCxnSpPr>
        <xdr:cNvPr id="142" name="直線コネクタ 141">
          <a:extLst>
            <a:ext uri="{FF2B5EF4-FFF2-40B4-BE49-F238E27FC236}">
              <a16:creationId xmlns:a16="http://schemas.microsoft.com/office/drawing/2014/main" id="{DE8241EB-B1B0-485A-9D7C-0AE620921719}"/>
            </a:ext>
          </a:extLst>
        </xdr:cNvPr>
        <xdr:cNvCxnSpPr/>
      </xdr:nvCxnSpPr>
      <xdr:spPr>
        <a:xfrm>
          <a:off x="1333500" y="11088581"/>
          <a:ext cx="791845" cy="18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D382E33B-5096-4658-BB55-32621D48E68E}"/>
            </a:ext>
          </a:extLst>
        </xdr:cNvPr>
        <xdr:cNvSpPr/>
      </xdr:nvSpPr>
      <xdr:spPr>
        <a:xfrm>
          <a:off x="2095500" y="11172614"/>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EBC19AC7-CBFF-40FB-AB98-94D81CCB04B2}"/>
            </a:ext>
          </a:extLst>
        </xdr:cNvPr>
        <xdr:cNvSpPr txBox="1"/>
      </xdr:nvSpPr>
      <xdr:spPr>
        <a:xfrm>
          <a:off x="1782445" y="1094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8E04D74B-2DC3-41A6-AAAD-A111793CAD5E}"/>
            </a:ext>
          </a:extLst>
        </xdr:cNvPr>
        <xdr:cNvSpPr/>
      </xdr:nvSpPr>
      <xdr:spPr>
        <a:xfrm>
          <a:off x="1278890" y="1115229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D5E53836-1902-4079-9C9F-D6D9A1B39A65}"/>
            </a:ext>
          </a:extLst>
        </xdr:cNvPr>
        <xdr:cNvSpPr txBox="1"/>
      </xdr:nvSpPr>
      <xdr:spPr>
        <a:xfrm>
          <a:off x="967740" y="1124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842F9EE-872F-4F78-AD6E-B5752314A978}"/>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5D0ABE1-CFFB-4CC1-A682-E87A327504E7}"/>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27983CC-D7C8-4908-AE2D-67A5DE17D404}"/>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03E6964-6876-49B3-85DC-3BB135E9B947}"/>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BCC8B50-1298-40AE-B57B-2055C58993D4}"/>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160444</xdr:rowOff>
    </xdr:from>
    <xdr:to>
      <xdr:col>23</xdr:col>
      <xdr:colOff>184150</xdr:colOff>
      <xdr:row>67</xdr:row>
      <xdr:rowOff>90594</xdr:rowOff>
    </xdr:to>
    <xdr:sp macro="" textlink="">
      <xdr:nvSpPr>
        <xdr:cNvPr id="152" name="楕円 151">
          <a:extLst>
            <a:ext uri="{FF2B5EF4-FFF2-40B4-BE49-F238E27FC236}">
              <a16:creationId xmlns:a16="http://schemas.microsoft.com/office/drawing/2014/main" id="{8B99DAD8-BA71-477B-9112-55BBEA6BB4F1}"/>
            </a:ext>
          </a:extLst>
        </xdr:cNvPr>
        <xdr:cNvSpPr/>
      </xdr:nvSpPr>
      <xdr:spPr>
        <a:xfrm>
          <a:off x="4465955" y="114780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56321</xdr:rowOff>
    </xdr:from>
    <xdr:ext cx="762000" cy="259045"/>
    <xdr:sp macro="" textlink="">
      <xdr:nvSpPr>
        <xdr:cNvPr id="153" name="財政構造の弾力性該当値テキスト">
          <a:extLst>
            <a:ext uri="{FF2B5EF4-FFF2-40B4-BE49-F238E27FC236}">
              <a16:creationId xmlns:a16="http://schemas.microsoft.com/office/drawing/2014/main" id="{988935D1-6545-49F5-A6FE-0C1C91DE7D2C}"/>
            </a:ext>
          </a:extLst>
        </xdr:cNvPr>
        <xdr:cNvSpPr txBox="1"/>
      </xdr:nvSpPr>
      <xdr:spPr>
        <a:xfrm>
          <a:off x="4588510" y="1137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156421</xdr:rowOff>
    </xdr:from>
    <xdr:to>
      <xdr:col>19</xdr:col>
      <xdr:colOff>184150</xdr:colOff>
      <xdr:row>67</xdr:row>
      <xdr:rowOff>86571</xdr:rowOff>
    </xdr:to>
    <xdr:sp macro="" textlink="">
      <xdr:nvSpPr>
        <xdr:cNvPr id="154" name="楕円 153">
          <a:extLst>
            <a:ext uri="{FF2B5EF4-FFF2-40B4-BE49-F238E27FC236}">
              <a16:creationId xmlns:a16="http://schemas.microsoft.com/office/drawing/2014/main" id="{B03FE61A-C438-479E-9156-02347E1BE2C2}"/>
            </a:ext>
          </a:extLst>
        </xdr:cNvPr>
        <xdr:cNvSpPr/>
      </xdr:nvSpPr>
      <xdr:spPr>
        <a:xfrm>
          <a:off x="3703955" y="114740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71348</xdr:rowOff>
    </xdr:from>
    <xdr:ext cx="736600" cy="259045"/>
    <xdr:sp macro="" textlink="">
      <xdr:nvSpPr>
        <xdr:cNvPr id="155" name="テキスト ボックス 154">
          <a:extLst>
            <a:ext uri="{FF2B5EF4-FFF2-40B4-BE49-F238E27FC236}">
              <a16:creationId xmlns:a16="http://schemas.microsoft.com/office/drawing/2014/main" id="{8996F025-DFCD-40D5-BDC5-4E00D6895B8A}"/>
            </a:ext>
          </a:extLst>
        </xdr:cNvPr>
        <xdr:cNvSpPr txBox="1"/>
      </xdr:nvSpPr>
      <xdr:spPr>
        <a:xfrm>
          <a:off x="3406140" y="1155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124248</xdr:rowOff>
    </xdr:from>
    <xdr:to>
      <xdr:col>15</xdr:col>
      <xdr:colOff>133350</xdr:colOff>
      <xdr:row>67</xdr:row>
      <xdr:rowOff>54398</xdr:rowOff>
    </xdr:to>
    <xdr:sp macro="" textlink="">
      <xdr:nvSpPr>
        <xdr:cNvPr id="156" name="楕円 155">
          <a:extLst>
            <a:ext uri="{FF2B5EF4-FFF2-40B4-BE49-F238E27FC236}">
              <a16:creationId xmlns:a16="http://schemas.microsoft.com/office/drawing/2014/main" id="{4791EFC5-1411-4577-9E52-9C5EEC858CC4}"/>
            </a:ext>
          </a:extLst>
        </xdr:cNvPr>
        <xdr:cNvSpPr/>
      </xdr:nvSpPr>
      <xdr:spPr>
        <a:xfrm>
          <a:off x="2887345" y="11441853"/>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39175</xdr:rowOff>
    </xdr:from>
    <xdr:ext cx="762000" cy="259045"/>
    <xdr:sp macro="" textlink="">
      <xdr:nvSpPr>
        <xdr:cNvPr id="157" name="テキスト ボックス 156">
          <a:extLst>
            <a:ext uri="{FF2B5EF4-FFF2-40B4-BE49-F238E27FC236}">
              <a16:creationId xmlns:a16="http://schemas.microsoft.com/office/drawing/2014/main" id="{57FA3ED0-2E08-470E-9B2D-A49BFCD755F5}"/>
            </a:ext>
          </a:extLst>
        </xdr:cNvPr>
        <xdr:cNvSpPr txBox="1"/>
      </xdr:nvSpPr>
      <xdr:spPr>
        <a:xfrm>
          <a:off x="2599055"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78529</xdr:rowOff>
    </xdr:from>
    <xdr:to>
      <xdr:col>11</xdr:col>
      <xdr:colOff>82550</xdr:colOff>
      <xdr:row>66</xdr:row>
      <xdr:rowOff>8679</xdr:rowOff>
    </xdr:to>
    <xdr:sp macro="" textlink="">
      <xdr:nvSpPr>
        <xdr:cNvPr id="158" name="楕円 157">
          <a:extLst>
            <a:ext uri="{FF2B5EF4-FFF2-40B4-BE49-F238E27FC236}">
              <a16:creationId xmlns:a16="http://schemas.microsoft.com/office/drawing/2014/main" id="{43FAEBED-EFD7-4DC6-BC30-B2AE0F8DC6B0}"/>
            </a:ext>
          </a:extLst>
        </xdr:cNvPr>
        <xdr:cNvSpPr/>
      </xdr:nvSpPr>
      <xdr:spPr>
        <a:xfrm>
          <a:off x="2095500" y="11222779"/>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59" name="テキスト ボックス 158">
          <a:extLst>
            <a:ext uri="{FF2B5EF4-FFF2-40B4-BE49-F238E27FC236}">
              <a16:creationId xmlns:a16="http://schemas.microsoft.com/office/drawing/2014/main" id="{33AF00BB-70D5-4581-ABDC-B904EFB5CC49}"/>
            </a:ext>
          </a:extLst>
        </xdr:cNvPr>
        <xdr:cNvSpPr txBox="1"/>
      </xdr:nvSpPr>
      <xdr:spPr>
        <a:xfrm>
          <a:off x="1782445" y="113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60" name="楕円 159">
          <a:extLst>
            <a:ext uri="{FF2B5EF4-FFF2-40B4-BE49-F238E27FC236}">
              <a16:creationId xmlns:a16="http://schemas.microsoft.com/office/drawing/2014/main" id="{90F58749-A10C-45DA-9764-7498F6E60BA7}"/>
            </a:ext>
          </a:extLst>
        </xdr:cNvPr>
        <xdr:cNvSpPr/>
      </xdr:nvSpPr>
      <xdr:spPr>
        <a:xfrm>
          <a:off x="1278890" y="11035876"/>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5308</xdr:rowOff>
    </xdr:from>
    <xdr:ext cx="762000" cy="259045"/>
    <xdr:sp macro="" textlink="">
      <xdr:nvSpPr>
        <xdr:cNvPr id="161" name="テキスト ボックス 160">
          <a:extLst>
            <a:ext uri="{FF2B5EF4-FFF2-40B4-BE49-F238E27FC236}">
              <a16:creationId xmlns:a16="http://schemas.microsoft.com/office/drawing/2014/main" id="{72B503E1-F222-4A89-89E9-8F25A4B8A4F9}"/>
            </a:ext>
          </a:extLst>
        </xdr:cNvPr>
        <xdr:cNvSpPr txBox="1"/>
      </xdr:nvSpPr>
      <xdr:spPr>
        <a:xfrm>
          <a:off x="967740" y="1080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8664917D-0429-4127-998D-56C238D50C41}"/>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B09E8DC2-9CD2-483F-8F3A-D435FD17B0F7}"/>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7D8C8392-DD2F-4ECC-9835-6DD5CF6D0F91}"/>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B4505C69-9088-44BF-B9CA-F870F1B60447}"/>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170176A9-25E7-44CD-BF66-675E8835A441}"/>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DB1448D-E2C2-4ED6-8EBF-938C163CC3E7}"/>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1F13939D-6D17-4257-9A21-A33744229795}"/>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16583443-077B-4EBF-BAAB-8D99A380861B}"/>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BA27774D-61A0-4A22-A982-415B35891B1C}"/>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81305326-6A78-4963-A199-D85C2D2C5ED5}"/>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7F8A8115-BC52-493C-A7C1-2DEDFC14DE59}"/>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794D4228-5DD1-4BA5-A0F4-EA0A70B14ED7}"/>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B4D1138-2F3F-4542-9FEB-FC048D84381B}"/>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比べ低くなっている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、全国平均・県平均を上回っている状況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保有する公共施設数が多く、その維持管理費や会計年度任用職員の人件費が高止まりしている傾向。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行財政改革推進計画に基づき、施設保有量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最適化を最優先課題として推進していく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CB577827-F74B-4FAC-BF72-3D763BB669B9}"/>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D45D0BB4-EE0A-4AC4-8622-26696F68DA2F}"/>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4F23A24A-AEA5-41A9-8019-808311CC8958}"/>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1AED89F0-65BB-4588-8668-E7C9D10E609C}"/>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731CB0D7-FE12-49C1-9B1B-C8C09DA5A1FE}"/>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40340391-7D4F-400A-BC9A-47B6A5DB151C}"/>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22591387-6901-47C6-8576-53E24DF15CED}"/>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13A2047C-02F2-4E9D-AD2E-C4890B26BDED}"/>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8B9CC3D-29A3-4025-BF56-38BB422C4C06}"/>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26C8553A-8B7F-4B13-8E62-F55BED0897FB}"/>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DC12CDA8-6FDF-49C9-96F2-E7736F64F5FE}"/>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C3A4803B-9911-414C-89C7-D71F4BE63819}"/>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1C204DBD-F68B-4419-9CAF-715DDB03CFCB}"/>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9FB0565-9A31-4624-B1AB-B7DB02523A64}"/>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36F5AB99-ACA3-46C8-983F-A5EA45F063D5}"/>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33458F94-69AC-40FA-9367-09CECA017DED}"/>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3F329578-E8B9-4F50-B286-2C91D1DC7A6F}"/>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29A41AB-F2EC-4611-8C8A-238FF441E15E}"/>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8715DC43-4AC7-452C-B899-BDBECF0D8655}"/>
            </a:ext>
          </a:extLst>
        </xdr:cNvPr>
        <xdr:cNvCxnSpPr/>
      </xdr:nvCxnSpPr>
      <xdr:spPr>
        <a:xfrm flipV="1">
          <a:off x="4511040" y="13808781"/>
          <a:ext cx="0" cy="1561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F704EEFA-97E8-4A66-83F1-2886BCB33A0F}"/>
            </a:ext>
          </a:extLst>
        </xdr:cNvPr>
        <xdr:cNvSpPr txBox="1"/>
      </xdr:nvSpPr>
      <xdr:spPr>
        <a:xfrm>
          <a:off x="4588510" y="1534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9AE1FBE1-CCFD-4236-8FFF-A67FB3EC694E}"/>
            </a:ext>
          </a:extLst>
        </xdr:cNvPr>
        <xdr:cNvCxnSpPr/>
      </xdr:nvCxnSpPr>
      <xdr:spPr>
        <a:xfrm>
          <a:off x="4427855" y="1537071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BA760687-5C3D-4D17-A70E-FF26DBC55819}"/>
            </a:ext>
          </a:extLst>
        </xdr:cNvPr>
        <xdr:cNvSpPr txBox="1"/>
      </xdr:nvSpPr>
      <xdr:spPr>
        <a:xfrm>
          <a:off x="4588510" y="1355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F21661-A465-48DB-87FC-41ED5CCDB6FA}"/>
            </a:ext>
          </a:extLst>
        </xdr:cNvPr>
        <xdr:cNvCxnSpPr/>
      </xdr:nvCxnSpPr>
      <xdr:spPr>
        <a:xfrm>
          <a:off x="4427855" y="1380878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166666</xdr:rowOff>
    </xdr:from>
    <xdr:to>
      <xdr:col>23</xdr:col>
      <xdr:colOff>133350</xdr:colOff>
      <xdr:row>82</xdr:row>
      <xdr:rowOff>25037</xdr:rowOff>
    </xdr:to>
    <xdr:cxnSp macro="">
      <xdr:nvCxnSpPr>
        <xdr:cNvPr id="198" name="直線コネクタ 197">
          <a:extLst>
            <a:ext uri="{FF2B5EF4-FFF2-40B4-BE49-F238E27FC236}">
              <a16:creationId xmlns:a16="http://schemas.microsoft.com/office/drawing/2014/main" id="{9D9069B3-2540-4D11-97E0-423765DE9AF5}"/>
            </a:ext>
          </a:extLst>
        </xdr:cNvPr>
        <xdr:cNvCxnSpPr/>
      </xdr:nvCxnSpPr>
      <xdr:spPr>
        <a:xfrm>
          <a:off x="3749040" y="14057926"/>
          <a:ext cx="762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43CEA656-B8E4-4BBF-847D-D9FC77B00792}"/>
            </a:ext>
          </a:extLst>
        </xdr:cNvPr>
        <xdr:cNvSpPr txBox="1"/>
      </xdr:nvSpPr>
      <xdr:spPr>
        <a:xfrm>
          <a:off x="458851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FD0F551C-4657-4732-B208-0EF41837F6BA}"/>
            </a:ext>
          </a:extLst>
        </xdr:cNvPr>
        <xdr:cNvSpPr/>
      </xdr:nvSpPr>
      <xdr:spPr>
        <a:xfrm>
          <a:off x="4465955" y="140868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151405</xdr:rowOff>
    </xdr:from>
    <xdr:to>
      <xdr:col>19</xdr:col>
      <xdr:colOff>133350</xdr:colOff>
      <xdr:row>81</xdr:row>
      <xdr:rowOff>166666</xdr:rowOff>
    </xdr:to>
    <xdr:cxnSp macro="">
      <xdr:nvCxnSpPr>
        <xdr:cNvPr id="201" name="直線コネクタ 200">
          <a:extLst>
            <a:ext uri="{FF2B5EF4-FFF2-40B4-BE49-F238E27FC236}">
              <a16:creationId xmlns:a16="http://schemas.microsoft.com/office/drawing/2014/main" id="{FAE85072-1A7A-4D10-8F2E-A8D9E22C1D26}"/>
            </a:ext>
          </a:extLst>
        </xdr:cNvPr>
        <xdr:cNvCxnSpPr/>
      </xdr:nvCxnSpPr>
      <xdr:spPr>
        <a:xfrm>
          <a:off x="2941955" y="14038855"/>
          <a:ext cx="807085"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16FEC9D3-F855-4C59-A962-067DEEC17F11}"/>
            </a:ext>
          </a:extLst>
        </xdr:cNvPr>
        <xdr:cNvSpPr/>
      </xdr:nvSpPr>
      <xdr:spPr>
        <a:xfrm>
          <a:off x="3703955" y="1405541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3F656102-E9F0-48D3-BAE4-E34D9A1EB18E}"/>
            </a:ext>
          </a:extLst>
        </xdr:cNvPr>
        <xdr:cNvSpPr txBox="1"/>
      </xdr:nvSpPr>
      <xdr:spPr>
        <a:xfrm>
          <a:off x="340614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118574</xdr:rowOff>
    </xdr:from>
    <xdr:to>
      <xdr:col>15</xdr:col>
      <xdr:colOff>82550</xdr:colOff>
      <xdr:row>81</xdr:row>
      <xdr:rowOff>151405</xdr:rowOff>
    </xdr:to>
    <xdr:cxnSp macro="">
      <xdr:nvCxnSpPr>
        <xdr:cNvPr id="204" name="直線コネクタ 203">
          <a:extLst>
            <a:ext uri="{FF2B5EF4-FFF2-40B4-BE49-F238E27FC236}">
              <a16:creationId xmlns:a16="http://schemas.microsoft.com/office/drawing/2014/main" id="{1E220DD3-B3BB-4963-89C7-7A4869AFEC02}"/>
            </a:ext>
          </a:extLst>
        </xdr:cNvPr>
        <xdr:cNvCxnSpPr/>
      </xdr:nvCxnSpPr>
      <xdr:spPr>
        <a:xfrm>
          <a:off x="2125345" y="14007929"/>
          <a:ext cx="81661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C26CF56D-EC79-4062-A2C3-6DE3A809E6DB}"/>
            </a:ext>
          </a:extLst>
        </xdr:cNvPr>
        <xdr:cNvSpPr/>
      </xdr:nvSpPr>
      <xdr:spPr>
        <a:xfrm>
          <a:off x="2887345" y="14040658"/>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6AF6EBEF-DAE7-4815-A56F-2AA9E3EC0604}"/>
            </a:ext>
          </a:extLst>
        </xdr:cNvPr>
        <xdr:cNvSpPr txBox="1"/>
      </xdr:nvSpPr>
      <xdr:spPr>
        <a:xfrm>
          <a:off x="2599055" y="1412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83479</xdr:rowOff>
    </xdr:from>
    <xdr:to>
      <xdr:col>11</xdr:col>
      <xdr:colOff>31750</xdr:colOff>
      <xdr:row>81</xdr:row>
      <xdr:rowOff>118574</xdr:rowOff>
    </xdr:to>
    <xdr:cxnSp macro="">
      <xdr:nvCxnSpPr>
        <xdr:cNvPr id="207" name="直線コネクタ 206">
          <a:extLst>
            <a:ext uri="{FF2B5EF4-FFF2-40B4-BE49-F238E27FC236}">
              <a16:creationId xmlns:a16="http://schemas.microsoft.com/office/drawing/2014/main" id="{22BD986A-5DC8-4C9E-BC84-BED4F49BF120}"/>
            </a:ext>
          </a:extLst>
        </xdr:cNvPr>
        <xdr:cNvCxnSpPr/>
      </xdr:nvCxnSpPr>
      <xdr:spPr>
        <a:xfrm>
          <a:off x="1333500" y="13972834"/>
          <a:ext cx="791845"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681D0BDD-FBFB-49A0-8021-421F9380E8CA}"/>
            </a:ext>
          </a:extLst>
        </xdr:cNvPr>
        <xdr:cNvSpPr/>
      </xdr:nvSpPr>
      <xdr:spPr>
        <a:xfrm>
          <a:off x="2095500" y="13907998"/>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25CE5700-26FC-473A-A091-BBACEC60A028}"/>
            </a:ext>
          </a:extLst>
        </xdr:cNvPr>
        <xdr:cNvSpPr txBox="1"/>
      </xdr:nvSpPr>
      <xdr:spPr>
        <a:xfrm>
          <a:off x="1782445" y="1367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958A3F0E-3B0F-42A1-A4A0-F99973DD4B62}"/>
            </a:ext>
          </a:extLst>
        </xdr:cNvPr>
        <xdr:cNvSpPr/>
      </xdr:nvSpPr>
      <xdr:spPr>
        <a:xfrm>
          <a:off x="1278890" y="1394570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140819</xdr:rowOff>
    </xdr:from>
    <xdr:ext cx="762000" cy="259045"/>
    <xdr:sp macro="" textlink="">
      <xdr:nvSpPr>
        <xdr:cNvPr id="211" name="テキスト ボックス 210">
          <a:extLst>
            <a:ext uri="{FF2B5EF4-FFF2-40B4-BE49-F238E27FC236}">
              <a16:creationId xmlns:a16="http://schemas.microsoft.com/office/drawing/2014/main" id="{FBE4926C-8468-4734-A08B-FE4B1C1A8991}"/>
            </a:ext>
          </a:extLst>
        </xdr:cNvPr>
        <xdr:cNvSpPr txBox="1"/>
      </xdr:nvSpPr>
      <xdr:spPr>
        <a:xfrm>
          <a:off x="967740" y="1402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04E7346-BD28-4A31-9684-A0120B62BF95}"/>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3B38B3A-11AC-4AA3-84B7-D538D4C8B7BE}"/>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C5693F6-AE43-410F-AC5C-66A5F6F820B1}"/>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2E56EF4-A5C4-4E20-9274-068B5985998B}"/>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3CE20F40-8B74-43DD-83B2-C5AB0CCEEF77}"/>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145687</xdr:rowOff>
    </xdr:from>
    <xdr:to>
      <xdr:col>23</xdr:col>
      <xdr:colOff>184150</xdr:colOff>
      <xdr:row>82</xdr:row>
      <xdr:rowOff>75837</xdr:rowOff>
    </xdr:to>
    <xdr:sp macro="" textlink="">
      <xdr:nvSpPr>
        <xdr:cNvPr id="217" name="楕円 216">
          <a:extLst>
            <a:ext uri="{FF2B5EF4-FFF2-40B4-BE49-F238E27FC236}">
              <a16:creationId xmlns:a16="http://schemas.microsoft.com/office/drawing/2014/main" id="{B9709B56-4A69-4851-9074-AD6400EDE76D}"/>
            </a:ext>
          </a:extLst>
        </xdr:cNvPr>
        <xdr:cNvSpPr/>
      </xdr:nvSpPr>
      <xdr:spPr>
        <a:xfrm>
          <a:off x="4465955" y="140312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162214</xdr:rowOff>
    </xdr:from>
    <xdr:ext cx="762000" cy="259045"/>
    <xdr:sp macro="" textlink="">
      <xdr:nvSpPr>
        <xdr:cNvPr id="218" name="人件費・物件費等の状況該当値テキスト">
          <a:extLst>
            <a:ext uri="{FF2B5EF4-FFF2-40B4-BE49-F238E27FC236}">
              <a16:creationId xmlns:a16="http://schemas.microsoft.com/office/drawing/2014/main" id="{A5BE8905-FCF9-4F56-A453-34419CF184B5}"/>
            </a:ext>
          </a:extLst>
        </xdr:cNvPr>
        <xdr:cNvSpPr txBox="1"/>
      </xdr:nvSpPr>
      <xdr:spPr>
        <a:xfrm>
          <a:off x="4588510" y="1388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115866</xdr:rowOff>
    </xdr:from>
    <xdr:to>
      <xdr:col>19</xdr:col>
      <xdr:colOff>184150</xdr:colOff>
      <xdr:row>82</xdr:row>
      <xdr:rowOff>46016</xdr:rowOff>
    </xdr:to>
    <xdr:sp macro="" textlink="">
      <xdr:nvSpPr>
        <xdr:cNvPr id="219" name="楕円 218">
          <a:extLst>
            <a:ext uri="{FF2B5EF4-FFF2-40B4-BE49-F238E27FC236}">
              <a16:creationId xmlns:a16="http://schemas.microsoft.com/office/drawing/2014/main" id="{FC71E3E4-74DD-4E64-B63F-447BE593DAED}"/>
            </a:ext>
          </a:extLst>
        </xdr:cNvPr>
        <xdr:cNvSpPr/>
      </xdr:nvSpPr>
      <xdr:spPr>
        <a:xfrm>
          <a:off x="3703955" y="140033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56193</xdr:rowOff>
    </xdr:from>
    <xdr:ext cx="736600" cy="259045"/>
    <xdr:sp macro="" textlink="">
      <xdr:nvSpPr>
        <xdr:cNvPr id="220" name="テキスト ボックス 219">
          <a:extLst>
            <a:ext uri="{FF2B5EF4-FFF2-40B4-BE49-F238E27FC236}">
              <a16:creationId xmlns:a16="http://schemas.microsoft.com/office/drawing/2014/main" id="{5F77244F-282A-4E83-99AE-E916CDF6AB42}"/>
            </a:ext>
          </a:extLst>
        </xdr:cNvPr>
        <xdr:cNvSpPr txBox="1"/>
      </xdr:nvSpPr>
      <xdr:spPr>
        <a:xfrm>
          <a:off x="3406140" y="137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100605</xdr:rowOff>
    </xdr:from>
    <xdr:to>
      <xdr:col>15</xdr:col>
      <xdr:colOff>133350</xdr:colOff>
      <xdr:row>82</xdr:row>
      <xdr:rowOff>30755</xdr:rowOff>
    </xdr:to>
    <xdr:sp macro="" textlink="">
      <xdr:nvSpPr>
        <xdr:cNvPr id="221" name="楕円 220">
          <a:extLst>
            <a:ext uri="{FF2B5EF4-FFF2-40B4-BE49-F238E27FC236}">
              <a16:creationId xmlns:a16="http://schemas.microsoft.com/office/drawing/2014/main" id="{F66F7BB8-4651-41F2-B89D-10C3C82D24F7}"/>
            </a:ext>
          </a:extLst>
        </xdr:cNvPr>
        <xdr:cNvSpPr/>
      </xdr:nvSpPr>
      <xdr:spPr>
        <a:xfrm>
          <a:off x="2887345" y="1398424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40932</xdr:rowOff>
    </xdr:from>
    <xdr:ext cx="762000" cy="259045"/>
    <xdr:sp macro="" textlink="">
      <xdr:nvSpPr>
        <xdr:cNvPr id="222" name="テキスト ボックス 221">
          <a:extLst>
            <a:ext uri="{FF2B5EF4-FFF2-40B4-BE49-F238E27FC236}">
              <a16:creationId xmlns:a16="http://schemas.microsoft.com/office/drawing/2014/main" id="{2496D88D-4316-4CEF-A3A4-2AEC98D32EBA}"/>
            </a:ext>
          </a:extLst>
        </xdr:cNvPr>
        <xdr:cNvSpPr txBox="1"/>
      </xdr:nvSpPr>
      <xdr:spPr>
        <a:xfrm>
          <a:off x="2599055" y="137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67774</xdr:rowOff>
    </xdr:from>
    <xdr:to>
      <xdr:col>11</xdr:col>
      <xdr:colOff>82550</xdr:colOff>
      <xdr:row>81</xdr:row>
      <xdr:rowOff>169374</xdr:rowOff>
    </xdr:to>
    <xdr:sp macro="" textlink="">
      <xdr:nvSpPr>
        <xdr:cNvPr id="223" name="楕円 222">
          <a:extLst>
            <a:ext uri="{FF2B5EF4-FFF2-40B4-BE49-F238E27FC236}">
              <a16:creationId xmlns:a16="http://schemas.microsoft.com/office/drawing/2014/main" id="{91309638-6BA0-4F8F-BE81-4CCF5A7747A4}"/>
            </a:ext>
          </a:extLst>
        </xdr:cNvPr>
        <xdr:cNvSpPr/>
      </xdr:nvSpPr>
      <xdr:spPr>
        <a:xfrm>
          <a:off x="2095500" y="13953319"/>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154151</xdr:rowOff>
    </xdr:from>
    <xdr:ext cx="762000" cy="259045"/>
    <xdr:sp macro="" textlink="">
      <xdr:nvSpPr>
        <xdr:cNvPr id="224" name="テキスト ボックス 223">
          <a:extLst>
            <a:ext uri="{FF2B5EF4-FFF2-40B4-BE49-F238E27FC236}">
              <a16:creationId xmlns:a16="http://schemas.microsoft.com/office/drawing/2014/main" id="{3940AF8D-B240-4BB0-AD50-36A7B333F32B}"/>
            </a:ext>
          </a:extLst>
        </xdr:cNvPr>
        <xdr:cNvSpPr txBox="1"/>
      </xdr:nvSpPr>
      <xdr:spPr>
        <a:xfrm>
          <a:off x="1782445" y="140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32679</xdr:rowOff>
    </xdr:from>
    <xdr:to>
      <xdr:col>7</xdr:col>
      <xdr:colOff>31750</xdr:colOff>
      <xdr:row>81</xdr:row>
      <xdr:rowOff>134279</xdr:rowOff>
    </xdr:to>
    <xdr:sp macro="" textlink="">
      <xdr:nvSpPr>
        <xdr:cNvPr id="225" name="楕円 224">
          <a:extLst>
            <a:ext uri="{FF2B5EF4-FFF2-40B4-BE49-F238E27FC236}">
              <a16:creationId xmlns:a16="http://schemas.microsoft.com/office/drawing/2014/main" id="{404097C2-8640-47AA-93DB-149FDB1C435D}"/>
            </a:ext>
          </a:extLst>
        </xdr:cNvPr>
        <xdr:cNvSpPr/>
      </xdr:nvSpPr>
      <xdr:spPr>
        <a:xfrm>
          <a:off x="1278890" y="13918224"/>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144456</xdr:rowOff>
    </xdr:from>
    <xdr:ext cx="762000" cy="259045"/>
    <xdr:sp macro="" textlink="">
      <xdr:nvSpPr>
        <xdr:cNvPr id="226" name="テキスト ボックス 225">
          <a:extLst>
            <a:ext uri="{FF2B5EF4-FFF2-40B4-BE49-F238E27FC236}">
              <a16:creationId xmlns:a16="http://schemas.microsoft.com/office/drawing/2014/main" id="{91A830A0-B35D-42AC-B4CE-C3671D002187}"/>
            </a:ext>
          </a:extLst>
        </xdr:cNvPr>
        <xdr:cNvSpPr txBox="1"/>
      </xdr:nvSpPr>
      <xdr:spPr>
        <a:xfrm>
          <a:off x="967740" y="1368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49FE64A7-0BDB-4FFE-BA1C-42409129967B}"/>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73659C0E-9800-469C-B5CE-24A622E83960}"/>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320D72E-535B-4CD7-BC51-41F6AF1BE5F0}"/>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2340E132-282C-4270-B92D-42F4F20659D4}"/>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D9CFA44A-032D-4E4B-ADF9-0186C6855B7D}"/>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2CC0249C-CB2B-4601-A6C4-4F012775B9EA}"/>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E2F6D3A3-61EC-4E7B-BA70-399C4FB4FF7D}"/>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77815C91-8F0D-4951-8860-2A003387BBD1}"/>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A43CC4D9-2462-416B-B8AA-DD6E436E19B2}"/>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D3CA570A-0524-4CCB-8BD9-778FCC5A251E}"/>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9BEDA544-23F3-4651-B847-4906C9746215}"/>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DE623D3A-3F6D-463E-B05A-1FC1C46AEC09}"/>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F4476BD6-0B81-4450-9212-FDF5FE09E625}"/>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職員組合との交渉が進まず、職務給の原則や給与条例に反する制度運用の是正が図られていないこと等により、類似団体平均を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誤った制度運用を早期に是正し、適正な給与水準となるよう努めていく。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9F9310FA-4459-4CE4-93A3-07A9D5BBC10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E20B410F-1985-47CC-872B-F920662CDC39}"/>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10A7D3BC-CECA-403D-A3AB-70C68D3D0B7B}"/>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EF439A66-D3E7-41BC-901E-0DD18C03B640}"/>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41EA3DF-F2F0-4CAC-99C1-FFCB025CD0D9}"/>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319F9EAD-2A1A-4E05-A801-68423FD4DCE7}"/>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67785E6C-8768-429F-8FC8-59689F4E9E10}"/>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DD5D7C8B-A0E4-4F6F-81C8-99339BC470D8}"/>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4A1F2153-C102-460D-934B-9ED445ECD740}"/>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EA259404-2F44-4D6E-A0B9-976BDCBBABDC}"/>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B0DAB8DD-E9DC-465F-804B-5B7AFD67BFB6}"/>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52216FF2-8B58-4DD0-A97F-16D65CCD0748}"/>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875ACAD0-AA9A-4CDA-B284-16837E1AE60E}"/>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71A08C4A-57F5-4121-84FD-6D05FFD16F1D}"/>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D95ED443-3BBE-40B0-9EAF-248893C43563}"/>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DED0781C-4814-484B-BEC3-7A4E6B43DC63}"/>
            </a:ext>
          </a:extLst>
        </xdr:cNvPr>
        <xdr:cNvCxnSpPr/>
      </xdr:nvCxnSpPr>
      <xdr:spPr>
        <a:xfrm flipV="1">
          <a:off x="15476855" y="13762355"/>
          <a:ext cx="0" cy="162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65881C15-4605-43A0-992D-F6A78BD80A4A}"/>
            </a:ext>
          </a:extLst>
        </xdr:cNvPr>
        <xdr:cNvSpPr txBox="1"/>
      </xdr:nvSpPr>
      <xdr:spPr>
        <a:xfrm>
          <a:off x="15560040" y="1536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27E4C72-B403-4EE4-88A9-2998548156A1}"/>
            </a:ext>
          </a:extLst>
        </xdr:cNvPr>
        <xdr:cNvCxnSpPr/>
      </xdr:nvCxnSpPr>
      <xdr:spPr>
        <a:xfrm>
          <a:off x="15408910" y="153921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95E88D5B-9D61-45A8-971F-2B25DA52A7CB}"/>
            </a:ext>
          </a:extLst>
        </xdr:cNvPr>
        <xdr:cNvSpPr txBox="1"/>
      </xdr:nvSpPr>
      <xdr:spPr>
        <a:xfrm>
          <a:off x="15560040" y="1350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B582885C-A70A-48D9-BEDD-769BC9351AEE}"/>
            </a:ext>
          </a:extLst>
        </xdr:cNvPr>
        <xdr:cNvCxnSpPr/>
      </xdr:nvCxnSpPr>
      <xdr:spPr>
        <a:xfrm>
          <a:off x="15408910" y="1376235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98778</xdr:rowOff>
    </xdr:to>
    <xdr:cxnSp macro="">
      <xdr:nvCxnSpPr>
        <xdr:cNvPr id="260" name="直線コネクタ 259">
          <a:extLst>
            <a:ext uri="{FF2B5EF4-FFF2-40B4-BE49-F238E27FC236}">
              <a16:creationId xmlns:a16="http://schemas.microsoft.com/office/drawing/2014/main" id="{18D86EE4-07B3-4E89-AFAD-AC61C7994D65}"/>
            </a:ext>
          </a:extLst>
        </xdr:cNvPr>
        <xdr:cNvCxnSpPr/>
      </xdr:nvCxnSpPr>
      <xdr:spPr>
        <a:xfrm>
          <a:off x="14714855" y="14580094"/>
          <a:ext cx="762000" cy="8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EB8955F0-496C-4BA8-BD5C-748C64866DF8}"/>
            </a:ext>
          </a:extLst>
        </xdr:cNvPr>
        <xdr:cNvSpPr txBox="1"/>
      </xdr:nvSpPr>
      <xdr:spPr>
        <a:xfrm>
          <a:off x="1556004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4AA42924-EFA0-494F-8AA1-97CC38A17098}"/>
            </a:ext>
          </a:extLst>
        </xdr:cNvPr>
        <xdr:cNvSpPr/>
      </xdr:nvSpPr>
      <xdr:spPr>
        <a:xfrm>
          <a:off x="15427960" y="1459060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58561</xdr:rowOff>
    </xdr:to>
    <xdr:cxnSp macro="">
      <xdr:nvCxnSpPr>
        <xdr:cNvPr id="263" name="直線コネクタ 262">
          <a:extLst>
            <a:ext uri="{FF2B5EF4-FFF2-40B4-BE49-F238E27FC236}">
              <a16:creationId xmlns:a16="http://schemas.microsoft.com/office/drawing/2014/main" id="{F3CCF827-9677-413B-A393-F3402E0A015B}"/>
            </a:ext>
          </a:extLst>
        </xdr:cNvPr>
        <xdr:cNvCxnSpPr/>
      </xdr:nvCxnSpPr>
      <xdr:spPr>
        <a:xfrm flipV="1">
          <a:off x="13903960" y="14580094"/>
          <a:ext cx="810895"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F24F0955-F40C-4811-9D96-D5AC384DC020}"/>
            </a:ext>
          </a:extLst>
        </xdr:cNvPr>
        <xdr:cNvSpPr/>
      </xdr:nvSpPr>
      <xdr:spPr>
        <a:xfrm>
          <a:off x="14665960" y="1459060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76EB8E4D-6289-476A-A9D1-DEA0479F12F9}"/>
            </a:ext>
          </a:extLst>
        </xdr:cNvPr>
        <xdr:cNvSpPr txBox="1"/>
      </xdr:nvSpPr>
      <xdr:spPr>
        <a:xfrm>
          <a:off x="14371955" y="14678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125589</xdr:rowOff>
    </xdr:to>
    <xdr:cxnSp macro="">
      <xdr:nvCxnSpPr>
        <xdr:cNvPr id="266" name="直線コネクタ 265">
          <a:extLst>
            <a:ext uri="{FF2B5EF4-FFF2-40B4-BE49-F238E27FC236}">
              <a16:creationId xmlns:a16="http://schemas.microsoft.com/office/drawing/2014/main" id="{F436B4EC-D4B3-451C-B3CF-5473C7DAA162}"/>
            </a:ext>
          </a:extLst>
        </xdr:cNvPr>
        <xdr:cNvCxnSpPr/>
      </xdr:nvCxnSpPr>
      <xdr:spPr>
        <a:xfrm flipV="1">
          <a:off x="13106400" y="14628001"/>
          <a:ext cx="797560" cy="7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B08DF86C-826E-4F1F-B456-EE800A698732}"/>
            </a:ext>
          </a:extLst>
        </xdr:cNvPr>
        <xdr:cNvSpPr/>
      </xdr:nvSpPr>
      <xdr:spPr>
        <a:xfrm>
          <a:off x="13868400" y="1467104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8345EFCC-09BC-4EE1-8434-F54B1EEDE9FD}"/>
            </a:ext>
          </a:extLst>
        </xdr:cNvPr>
        <xdr:cNvSpPr txBox="1"/>
      </xdr:nvSpPr>
      <xdr:spPr>
        <a:xfrm>
          <a:off x="13555345" y="147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125589</xdr:rowOff>
    </xdr:to>
    <xdr:cxnSp macro="">
      <xdr:nvCxnSpPr>
        <xdr:cNvPr id="269" name="直線コネクタ 268">
          <a:extLst>
            <a:ext uri="{FF2B5EF4-FFF2-40B4-BE49-F238E27FC236}">
              <a16:creationId xmlns:a16="http://schemas.microsoft.com/office/drawing/2014/main" id="{571094E7-1B13-4884-B1AC-DE4596480BD5}"/>
            </a:ext>
          </a:extLst>
        </xdr:cNvPr>
        <xdr:cNvCxnSpPr/>
      </xdr:nvCxnSpPr>
      <xdr:spPr>
        <a:xfrm>
          <a:off x="12289790" y="14566689"/>
          <a:ext cx="81661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FA637C86-8966-4AC2-A71A-C2B680B2541B}"/>
            </a:ext>
          </a:extLst>
        </xdr:cNvPr>
        <xdr:cNvSpPr/>
      </xdr:nvSpPr>
      <xdr:spPr>
        <a:xfrm>
          <a:off x="13051790" y="14713161"/>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D84F5DC5-5175-41DD-8EEA-91BF1923CC1A}"/>
            </a:ext>
          </a:extLst>
        </xdr:cNvPr>
        <xdr:cNvSpPr txBox="1"/>
      </xdr:nvSpPr>
      <xdr:spPr>
        <a:xfrm>
          <a:off x="12763500"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A49B7BBF-532D-425E-B82A-CD1455DC45C7}"/>
            </a:ext>
          </a:extLst>
        </xdr:cNvPr>
        <xdr:cNvSpPr/>
      </xdr:nvSpPr>
      <xdr:spPr>
        <a:xfrm>
          <a:off x="12246610" y="1471316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823BA006-E775-467D-93F5-AD4C13A1FA26}"/>
            </a:ext>
          </a:extLst>
        </xdr:cNvPr>
        <xdr:cNvSpPr txBox="1"/>
      </xdr:nvSpPr>
      <xdr:spPr>
        <a:xfrm>
          <a:off x="11946890"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ABFFAB9-BD57-4241-8C54-87364BD05C57}"/>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8EB7635-04E5-4BD6-80DE-FC085786AF25}"/>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34B10E6-2094-41BB-B65B-F6555CC864FB}"/>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C1C66B9-C0A7-403E-8E87-01C2D65BB6CA}"/>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63BA009A-6ECC-4F6D-8ED5-035442864765}"/>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9" name="楕円 278">
          <a:extLst>
            <a:ext uri="{FF2B5EF4-FFF2-40B4-BE49-F238E27FC236}">
              <a16:creationId xmlns:a16="http://schemas.microsoft.com/office/drawing/2014/main" id="{D1ADA729-28E5-41F7-A3F0-99EDA9DE7CF3}"/>
            </a:ext>
          </a:extLst>
        </xdr:cNvPr>
        <xdr:cNvSpPr/>
      </xdr:nvSpPr>
      <xdr:spPr>
        <a:xfrm>
          <a:off x="15427960" y="14623133"/>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80" name="給与水準   （国との比較）該当値テキスト">
          <a:extLst>
            <a:ext uri="{FF2B5EF4-FFF2-40B4-BE49-F238E27FC236}">
              <a16:creationId xmlns:a16="http://schemas.microsoft.com/office/drawing/2014/main" id="{2FD880B2-862A-4B2A-B7B2-45E4E80EA2F5}"/>
            </a:ext>
          </a:extLst>
        </xdr:cNvPr>
        <xdr:cNvSpPr txBox="1"/>
      </xdr:nvSpPr>
      <xdr:spPr>
        <a:xfrm>
          <a:off x="15560040" y="1458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1" name="楕円 280">
          <a:extLst>
            <a:ext uri="{FF2B5EF4-FFF2-40B4-BE49-F238E27FC236}">
              <a16:creationId xmlns:a16="http://schemas.microsoft.com/office/drawing/2014/main" id="{27483711-7811-43FF-9136-E58607CDFACE}"/>
            </a:ext>
          </a:extLst>
        </xdr:cNvPr>
        <xdr:cNvSpPr/>
      </xdr:nvSpPr>
      <xdr:spPr>
        <a:xfrm>
          <a:off x="14665960" y="1452929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82" name="テキスト ボックス 281">
          <a:extLst>
            <a:ext uri="{FF2B5EF4-FFF2-40B4-BE49-F238E27FC236}">
              <a16:creationId xmlns:a16="http://schemas.microsoft.com/office/drawing/2014/main" id="{6D1B9A83-E9DE-47C3-AB9E-98B68E0D30E6}"/>
            </a:ext>
          </a:extLst>
        </xdr:cNvPr>
        <xdr:cNvSpPr txBox="1"/>
      </xdr:nvSpPr>
      <xdr:spPr>
        <a:xfrm>
          <a:off x="14371955" y="1429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3" name="楕円 282">
          <a:extLst>
            <a:ext uri="{FF2B5EF4-FFF2-40B4-BE49-F238E27FC236}">
              <a16:creationId xmlns:a16="http://schemas.microsoft.com/office/drawing/2014/main" id="{77E61051-31DC-4AE4-90D6-6E482CFD55DD}"/>
            </a:ext>
          </a:extLst>
        </xdr:cNvPr>
        <xdr:cNvSpPr/>
      </xdr:nvSpPr>
      <xdr:spPr>
        <a:xfrm>
          <a:off x="13868400" y="1458291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4C2FE02A-7789-4700-A061-F563BCAC4BB6}"/>
            </a:ext>
          </a:extLst>
        </xdr:cNvPr>
        <xdr:cNvSpPr txBox="1"/>
      </xdr:nvSpPr>
      <xdr:spPr>
        <a:xfrm>
          <a:off x="13555345" y="1435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5" name="楕円 284">
          <a:extLst>
            <a:ext uri="{FF2B5EF4-FFF2-40B4-BE49-F238E27FC236}">
              <a16:creationId xmlns:a16="http://schemas.microsoft.com/office/drawing/2014/main" id="{B425EF4C-FCB8-4C67-A2DA-BE7438801BF7}"/>
            </a:ext>
          </a:extLst>
        </xdr:cNvPr>
        <xdr:cNvSpPr/>
      </xdr:nvSpPr>
      <xdr:spPr>
        <a:xfrm>
          <a:off x="13051790" y="146480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6" name="テキスト ボックス 285">
          <a:extLst>
            <a:ext uri="{FF2B5EF4-FFF2-40B4-BE49-F238E27FC236}">
              <a16:creationId xmlns:a16="http://schemas.microsoft.com/office/drawing/2014/main" id="{F277664D-0480-4EBB-A3B4-573238CEB659}"/>
            </a:ext>
          </a:extLst>
        </xdr:cNvPr>
        <xdr:cNvSpPr txBox="1"/>
      </xdr:nvSpPr>
      <xdr:spPr>
        <a:xfrm>
          <a:off x="12763500" y="1442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7" name="楕円 286">
          <a:extLst>
            <a:ext uri="{FF2B5EF4-FFF2-40B4-BE49-F238E27FC236}">
              <a16:creationId xmlns:a16="http://schemas.microsoft.com/office/drawing/2014/main" id="{31C134BC-DBD4-4A48-A15A-4445E3007046}"/>
            </a:ext>
          </a:extLst>
        </xdr:cNvPr>
        <xdr:cNvSpPr/>
      </xdr:nvSpPr>
      <xdr:spPr>
        <a:xfrm>
          <a:off x="12246610" y="145139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8" name="テキスト ボックス 287">
          <a:extLst>
            <a:ext uri="{FF2B5EF4-FFF2-40B4-BE49-F238E27FC236}">
              <a16:creationId xmlns:a16="http://schemas.microsoft.com/office/drawing/2014/main" id="{12DFA06F-5275-42CE-8C1C-BAB3340FE1CF}"/>
            </a:ext>
          </a:extLst>
        </xdr:cNvPr>
        <xdr:cNvSpPr txBox="1"/>
      </xdr:nvSpPr>
      <xdr:spPr>
        <a:xfrm>
          <a:off x="11946890" y="1428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E063C978-6099-4BA3-82DD-23C8E0524CDF}"/>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742743E8-B067-4F81-9961-E74CE942026D}"/>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A2BC3938-DCF6-47CB-853D-1C839C87019B}"/>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27973770-2ACC-4E0F-84F3-50961929AE67}"/>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465ACD73-A501-4B80-B22C-661BE5EC32CC}"/>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361C0C1-5F2E-4F6A-A532-D07FFE4E4EA7}"/>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B1136615-9C8C-44CD-B46A-B0923080E7F1}"/>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EF57085-70D7-420B-9FBF-1BCB1FC9051B}"/>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D6865EE0-6FB8-41D2-A543-C8D83D1F5313}"/>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9F4DCF6A-E626-467F-90D1-4B2D5F28662F}"/>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570AEA1C-9C1C-4E58-AE51-F453C35C0F45}"/>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BD0BA89C-D61E-4A81-8C84-1BBAB96D509C}"/>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DCDEB57A-FDB3-4FB8-B3A9-F6FF88ED234E}"/>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類似団体、全国平均及び県平均を上回る状況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将来人口の減を見据え、事務事業の見直しや施設保有量の最適化を図る中で、行財政改革推進計画に基づき、より適切な定員管理を推進していく。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4064D2C-A282-463F-BDB1-F056BBEDA86E}"/>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554E2F23-8695-4F7F-85FB-5129A185AAF9}"/>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41BC8372-BB50-4369-9F3C-F8AC4FA0692E}"/>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250329F5-6154-41EB-BFC2-285325059361}"/>
            </a:ext>
          </a:extLst>
        </xdr:cNvPr>
        <xdr:cNvCxnSpPr/>
      </xdr:nvCxnSpPr>
      <xdr:spPr>
        <a:xfrm>
          <a:off x="11666855" y="1151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EE8FA7E0-4EC4-41B5-AD25-02596691E7A1}"/>
            </a:ext>
          </a:extLst>
        </xdr:cNvPr>
        <xdr:cNvSpPr txBox="1"/>
      </xdr:nvSpPr>
      <xdr:spPr>
        <a:xfrm>
          <a:off x="10981055"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16156C2A-B560-4018-A48D-AB5BA0DB9412}"/>
            </a:ext>
          </a:extLst>
        </xdr:cNvPr>
        <xdr:cNvCxnSpPr/>
      </xdr:nvCxnSpPr>
      <xdr:spPr>
        <a:xfrm>
          <a:off x="11666855" y="1103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1AAB7D43-72AD-418B-BB3A-81B8B6008B73}"/>
            </a:ext>
          </a:extLst>
        </xdr:cNvPr>
        <xdr:cNvSpPr txBox="1"/>
      </xdr:nvSpPr>
      <xdr:spPr>
        <a:xfrm>
          <a:off x="10981055"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4D1A9254-2ABC-432A-83B7-54E5DFD0CDD5}"/>
            </a:ext>
          </a:extLst>
        </xdr:cNvPr>
        <xdr:cNvCxnSpPr/>
      </xdr:nvCxnSpPr>
      <xdr:spPr>
        <a:xfrm>
          <a:off x="11666855" y="1054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58B9A77-FD89-4515-A95B-6C12E0FC1617}"/>
            </a:ext>
          </a:extLst>
        </xdr:cNvPr>
        <xdr:cNvSpPr txBox="1"/>
      </xdr:nvSpPr>
      <xdr:spPr>
        <a:xfrm>
          <a:off x="10981055"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160E636C-91AA-4EFB-9AF5-1B5A0A176883}"/>
            </a:ext>
          </a:extLst>
        </xdr:cNvPr>
        <xdr:cNvCxnSpPr/>
      </xdr:nvCxnSpPr>
      <xdr:spPr>
        <a:xfrm>
          <a:off x="11666855" y="1007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EB79ABF3-7343-496C-901E-4141645F929C}"/>
            </a:ext>
          </a:extLst>
        </xdr:cNvPr>
        <xdr:cNvSpPr txBox="1"/>
      </xdr:nvSpPr>
      <xdr:spPr>
        <a:xfrm>
          <a:off x="10981055"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CB9C1B06-184E-43D0-9BCE-8F5E6D05A2CA}"/>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CCA7DCB-27A6-4001-B198-AFF56F121B4D}"/>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FD3ABF5E-8A5F-41BD-983D-841A90525B19}"/>
            </a:ext>
          </a:extLst>
        </xdr:cNvPr>
        <xdr:cNvCxnSpPr/>
      </xdr:nvCxnSpPr>
      <xdr:spPr>
        <a:xfrm flipV="1">
          <a:off x="15476855" y="10365004"/>
          <a:ext cx="0" cy="1247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6A601D88-60F8-4AFB-917F-D15466573EF2}"/>
            </a:ext>
          </a:extLst>
        </xdr:cNvPr>
        <xdr:cNvSpPr txBox="1"/>
      </xdr:nvSpPr>
      <xdr:spPr>
        <a:xfrm>
          <a:off x="15560040" y="1157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9957A8D4-C943-41BE-BEC1-81A3EE61AA0D}"/>
            </a:ext>
          </a:extLst>
        </xdr:cNvPr>
        <xdr:cNvCxnSpPr/>
      </xdr:nvCxnSpPr>
      <xdr:spPr>
        <a:xfrm>
          <a:off x="15408910" y="1161249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5B359A17-2611-45B8-8D9D-631E0756A37B}"/>
            </a:ext>
          </a:extLst>
        </xdr:cNvPr>
        <xdr:cNvSpPr txBox="1"/>
      </xdr:nvSpPr>
      <xdr:spPr>
        <a:xfrm>
          <a:off x="15560040" y="10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6171BDEC-9651-432E-83FD-E4A4E1B51ABC}"/>
            </a:ext>
          </a:extLst>
        </xdr:cNvPr>
        <xdr:cNvCxnSpPr/>
      </xdr:nvCxnSpPr>
      <xdr:spPr>
        <a:xfrm>
          <a:off x="15408910" y="1036500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139649</xdr:rowOff>
    </xdr:from>
    <xdr:to>
      <xdr:col>81</xdr:col>
      <xdr:colOff>44450</xdr:colOff>
      <xdr:row>61</xdr:row>
      <xdr:rowOff>147371</xdr:rowOff>
    </xdr:to>
    <xdr:cxnSp macro="">
      <xdr:nvCxnSpPr>
        <xdr:cNvPr id="320" name="直線コネクタ 319">
          <a:extLst>
            <a:ext uri="{FF2B5EF4-FFF2-40B4-BE49-F238E27FC236}">
              <a16:creationId xmlns:a16="http://schemas.microsoft.com/office/drawing/2014/main" id="{0473E936-D86C-4D73-BC1A-A07823C09801}"/>
            </a:ext>
          </a:extLst>
        </xdr:cNvPr>
        <xdr:cNvCxnSpPr/>
      </xdr:nvCxnSpPr>
      <xdr:spPr>
        <a:xfrm>
          <a:off x="14714855" y="10594289"/>
          <a:ext cx="762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78A424C9-8725-4622-8754-EAAD07097A80}"/>
            </a:ext>
          </a:extLst>
        </xdr:cNvPr>
        <xdr:cNvSpPr txBox="1"/>
      </xdr:nvSpPr>
      <xdr:spPr>
        <a:xfrm>
          <a:off x="15560040" y="10381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9693F0A2-0E61-48E9-986F-36A480DD4704}"/>
            </a:ext>
          </a:extLst>
        </xdr:cNvPr>
        <xdr:cNvSpPr/>
      </xdr:nvSpPr>
      <xdr:spPr>
        <a:xfrm>
          <a:off x="15427960" y="1054244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129515</xdr:rowOff>
    </xdr:from>
    <xdr:to>
      <xdr:col>77</xdr:col>
      <xdr:colOff>44450</xdr:colOff>
      <xdr:row>61</xdr:row>
      <xdr:rowOff>139649</xdr:rowOff>
    </xdr:to>
    <xdr:cxnSp macro="">
      <xdr:nvCxnSpPr>
        <xdr:cNvPr id="323" name="直線コネクタ 322">
          <a:extLst>
            <a:ext uri="{FF2B5EF4-FFF2-40B4-BE49-F238E27FC236}">
              <a16:creationId xmlns:a16="http://schemas.microsoft.com/office/drawing/2014/main" id="{AC0E13C4-7938-4AD2-8084-BA15435303FB}"/>
            </a:ext>
          </a:extLst>
        </xdr:cNvPr>
        <xdr:cNvCxnSpPr/>
      </xdr:nvCxnSpPr>
      <xdr:spPr>
        <a:xfrm>
          <a:off x="13903960" y="10591775"/>
          <a:ext cx="810895"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D263AFF5-49DD-4E7E-8194-0694996A1864}"/>
            </a:ext>
          </a:extLst>
        </xdr:cNvPr>
        <xdr:cNvSpPr/>
      </xdr:nvSpPr>
      <xdr:spPr>
        <a:xfrm>
          <a:off x="14665960" y="10534752"/>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EF4E2559-0809-48EC-ADAA-F0FC369123B0}"/>
            </a:ext>
          </a:extLst>
        </xdr:cNvPr>
        <xdr:cNvSpPr txBox="1"/>
      </xdr:nvSpPr>
      <xdr:spPr>
        <a:xfrm>
          <a:off x="14371955" y="1030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126136</xdr:rowOff>
    </xdr:from>
    <xdr:to>
      <xdr:col>72</xdr:col>
      <xdr:colOff>203200</xdr:colOff>
      <xdr:row>61</xdr:row>
      <xdr:rowOff>129515</xdr:rowOff>
    </xdr:to>
    <xdr:cxnSp macro="">
      <xdr:nvCxnSpPr>
        <xdr:cNvPr id="326" name="直線コネクタ 325">
          <a:extLst>
            <a:ext uri="{FF2B5EF4-FFF2-40B4-BE49-F238E27FC236}">
              <a16:creationId xmlns:a16="http://schemas.microsoft.com/office/drawing/2014/main" id="{55BC4535-6E8A-4A92-A01B-633FC0CE0B2D}"/>
            </a:ext>
          </a:extLst>
        </xdr:cNvPr>
        <xdr:cNvCxnSpPr/>
      </xdr:nvCxnSpPr>
      <xdr:spPr>
        <a:xfrm>
          <a:off x="13106400" y="10588396"/>
          <a:ext cx="79756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14403CB1-7374-4A91-88EB-44FBCCA50BEB}"/>
            </a:ext>
          </a:extLst>
        </xdr:cNvPr>
        <xdr:cNvSpPr/>
      </xdr:nvSpPr>
      <xdr:spPr>
        <a:xfrm>
          <a:off x="13868400" y="1053426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B7607E3-B106-46E4-9FAF-2D74507FF334}"/>
            </a:ext>
          </a:extLst>
        </xdr:cNvPr>
        <xdr:cNvSpPr txBox="1"/>
      </xdr:nvSpPr>
      <xdr:spPr>
        <a:xfrm>
          <a:off x="13555345" y="1030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126136</xdr:rowOff>
    </xdr:from>
    <xdr:to>
      <xdr:col>68</xdr:col>
      <xdr:colOff>152400</xdr:colOff>
      <xdr:row>61</xdr:row>
      <xdr:rowOff>139167</xdr:rowOff>
    </xdr:to>
    <xdr:cxnSp macro="">
      <xdr:nvCxnSpPr>
        <xdr:cNvPr id="329" name="直線コネクタ 328">
          <a:extLst>
            <a:ext uri="{FF2B5EF4-FFF2-40B4-BE49-F238E27FC236}">
              <a16:creationId xmlns:a16="http://schemas.microsoft.com/office/drawing/2014/main" id="{88FD8159-C452-4D4F-BCAA-11ED2CB02AFC}"/>
            </a:ext>
          </a:extLst>
        </xdr:cNvPr>
        <xdr:cNvCxnSpPr/>
      </xdr:nvCxnSpPr>
      <xdr:spPr>
        <a:xfrm flipV="1">
          <a:off x="12289790" y="10588396"/>
          <a:ext cx="81661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A84F067A-AC33-436F-8C05-4C6416F7C565}"/>
            </a:ext>
          </a:extLst>
        </xdr:cNvPr>
        <xdr:cNvSpPr/>
      </xdr:nvSpPr>
      <xdr:spPr>
        <a:xfrm>
          <a:off x="13051790" y="1047920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28A7F964-CB4B-4E47-ACB3-5A715F5CD015}"/>
            </a:ext>
          </a:extLst>
        </xdr:cNvPr>
        <xdr:cNvSpPr txBox="1"/>
      </xdr:nvSpPr>
      <xdr:spPr>
        <a:xfrm>
          <a:off x="12763500" y="1024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56715AE5-0967-472F-BBA1-E0AF428D66EA}"/>
            </a:ext>
          </a:extLst>
        </xdr:cNvPr>
        <xdr:cNvSpPr/>
      </xdr:nvSpPr>
      <xdr:spPr>
        <a:xfrm>
          <a:off x="12246610" y="104671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E433C770-2B5E-474F-B6C8-A218D7229602}"/>
            </a:ext>
          </a:extLst>
        </xdr:cNvPr>
        <xdr:cNvSpPr txBox="1"/>
      </xdr:nvSpPr>
      <xdr:spPr>
        <a:xfrm>
          <a:off x="11946890" y="1023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928B898-9BA7-442A-BA6C-2AFC65A55664}"/>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B536240-C501-4D89-AB7A-BF77197B5885}"/>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036EE67-646D-446A-980B-E70516515024}"/>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ED3EF94-D126-4900-A35E-A2A36A1F11C9}"/>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6E4DE08-BB06-46E2-B283-AA6549C0CFFE}"/>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96571</xdr:rowOff>
    </xdr:from>
    <xdr:to>
      <xdr:col>81</xdr:col>
      <xdr:colOff>95250</xdr:colOff>
      <xdr:row>62</xdr:row>
      <xdr:rowOff>26721</xdr:rowOff>
    </xdr:to>
    <xdr:sp macro="" textlink="">
      <xdr:nvSpPr>
        <xdr:cNvPr id="339" name="楕円 338">
          <a:extLst>
            <a:ext uri="{FF2B5EF4-FFF2-40B4-BE49-F238E27FC236}">
              <a16:creationId xmlns:a16="http://schemas.microsoft.com/office/drawing/2014/main" id="{12FAD91F-2516-46D8-86D6-FC019BB5B7B1}"/>
            </a:ext>
          </a:extLst>
        </xdr:cNvPr>
        <xdr:cNvSpPr/>
      </xdr:nvSpPr>
      <xdr:spPr>
        <a:xfrm>
          <a:off x="15427960" y="1055121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68648</xdr:rowOff>
    </xdr:from>
    <xdr:ext cx="762000" cy="259045"/>
    <xdr:sp macro="" textlink="">
      <xdr:nvSpPr>
        <xdr:cNvPr id="340" name="定員管理の状況該当値テキスト">
          <a:extLst>
            <a:ext uri="{FF2B5EF4-FFF2-40B4-BE49-F238E27FC236}">
              <a16:creationId xmlns:a16="http://schemas.microsoft.com/office/drawing/2014/main" id="{419F6519-616B-479C-86F1-894974BF83F2}"/>
            </a:ext>
          </a:extLst>
        </xdr:cNvPr>
        <xdr:cNvSpPr txBox="1"/>
      </xdr:nvSpPr>
      <xdr:spPr>
        <a:xfrm>
          <a:off x="15560040" y="105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88849</xdr:rowOff>
    </xdr:from>
    <xdr:to>
      <xdr:col>77</xdr:col>
      <xdr:colOff>95250</xdr:colOff>
      <xdr:row>62</xdr:row>
      <xdr:rowOff>18999</xdr:rowOff>
    </xdr:to>
    <xdr:sp macro="" textlink="">
      <xdr:nvSpPr>
        <xdr:cNvPr id="341" name="楕円 340">
          <a:extLst>
            <a:ext uri="{FF2B5EF4-FFF2-40B4-BE49-F238E27FC236}">
              <a16:creationId xmlns:a16="http://schemas.microsoft.com/office/drawing/2014/main" id="{2197697D-A228-4921-B231-3C661AE290D4}"/>
            </a:ext>
          </a:extLst>
        </xdr:cNvPr>
        <xdr:cNvSpPr/>
      </xdr:nvSpPr>
      <xdr:spPr>
        <a:xfrm>
          <a:off x="14665960" y="105511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3776</xdr:rowOff>
    </xdr:from>
    <xdr:ext cx="736600" cy="259045"/>
    <xdr:sp macro="" textlink="">
      <xdr:nvSpPr>
        <xdr:cNvPr id="342" name="テキスト ボックス 341">
          <a:extLst>
            <a:ext uri="{FF2B5EF4-FFF2-40B4-BE49-F238E27FC236}">
              <a16:creationId xmlns:a16="http://schemas.microsoft.com/office/drawing/2014/main" id="{F4AF2B35-B4D1-42C3-9F91-8EA053B7E40B}"/>
            </a:ext>
          </a:extLst>
        </xdr:cNvPr>
        <xdr:cNvSpPr txBox="1"/>
      </xdr:nvSpPr>
      <xdr:spPr>
        <a:xfrm>
          <a:off x="14371955" y="1063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78715</xdr:rowOff>
    </xdr:from>
    <xdr:to>
      <xdr:col>73</xdr:col>
      <xdr:colOff>44450</xdr:colOff>
      <xdr:row>62</xdr:row>
      <xdr:rowOff>8865</xdr:rowOff>
    </xdr:to>
    <xdr:sp macro="" textlink="">
      <xdr:nvSpPr>
        <xdr:cNvPr id="343" name="楕円 342">
          <a:extLst>
            <a:ext uri="{FF2B5EF4-FFF2-40B4-BE49-F238E27FC236}">
              <a16:creationId xmlns:a16="http://schemas.microsoft.com/office/drawing/2014/main" id="{F17778D6-5D7B-422D-B57C-3F78F0AC42C6}"/>
            </a:ext>
          </a:extLst>
        </xdr:cNvPr>
        <xdr:cNvSpPr/>
      </xdr:nvSpPr>
      <xdr:spPr>
        <a:xfrm>
          <a:off x="13868400" y="1053716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165092</xdr:rowOff>
    </xdr:from>
    <xdr:ext cx="762000" cy="259045"/>
    <xdr:sp macro="" textlink="">
      <xdr:nvSpPr>
        <xdr:cNvPr id="344" name="テキスト ボックス 343">
          <a:extLst>
            <a:ext uri="{FF2B5EF4-FFF2-40B4-BE49-F238E27FC236}">
              <a16:creationId xmlns:a16="http://schemas.microsoft.com/office/drawing/2014/main" id="{C6DE0A94-B843-45AA-BDF9-6A9973EBFF65}"/>
            </a:ext>
          </a:extLst>
        </xdr:cNvPr>
        <xdr:cNvSpPr txBox="1"/>
      </xdr:nvSpPr>
      <xdr:spPr>
        <a:xfrm>
          <a:off x="13555345" y="1062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75336</xdr:rowOff>
    </xdr:from>
    <xdr:to>
      <xdr:col>68</xdr:col>
      <xdr:colOff>203200</xdr:colOff>
      <xdr:row>62</xdr:row>
      <xdr:rowOff>5486</xdr:rowOff>
    </xdr:to>
    <xdr:sp macro="" textlink="">
      <xdr:nvSpPr>
        <xdr:cNvPr id="345" name="楕円 344">
          <a:extLst>
            <a:ext uri="{FF2B5EF4-FFF2-40B4-BE49-F238E27FC236}">
              <a16:creationId xmlns:a16="http://schemas.microsoft.com/office/drawing/2014/main" id="{01A01067-5259-431F-AA16-E94674326B50}"/>
            </a:ext>
          </a:extLst>
        </xdr:cNvPr>
        <xdr:cNvSpPr/>
      </xdr:nvSpPr>
      <xdr:spPr>
        <a:xfrm>
          <a:off x="13051790" y="1053378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161713</xdr:rowOff>
    </xdr:from>
    <xdr:ext cx="762000" cy="259045"/>
    <xdr:sp macro="" textlink="">
      <xdr:nvSpPr>
        <xdr:cNvPr id="346" name="テキスト ボックス 345">
          <a:extLst>
            <a:ext uri="{FF2B5EF4-FFF2-40B4-BE49-F238E27FC236}">
              <a16:creationId xmlns:a16="http://schemas.microsoft.com/office/drawing/2014/main" id="{01E8018F-5A42-4E28-B5C1-F79A49CC3799}"/>
            </a:ext>
          </a:extLst>
        </xdr:cNvPr>
        <xdr:cNvSpPr txBox="1"/>
      </xdr:nvSpPr>
      <xdr:spPr>
        <a:xfrm>
          <a:off x="12763500" y="1062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88367</xdr:rowOff>
    </xdr:from>
    <xdr:to>
      <xdr:col>64</xdr:col>
      <xdr:colOff>152400</xdr:colOff>
      <xdr:row>62</xdr:row>
      <xdr:rowOff>18517</xdr:rowOff>
    </xdr:to>
    <xdr:sp macro="" textlink="">
      <xdr:nvSpPr>
        <xdr:cNvPr id="347" name="楕円 346">
          <a:extLst>
            <a:ext uri="{FF2B5EF4-FFF2-40B4-BE49-F238E27FC236}">
              <a16:creationId xmlns:a16="http://schemas.microsoft.com/office/drawing/2014/main" id="{070A1004-C20B-4386-B924-A0729D8F3433}"/>
            </a:ext>
          </a:extLst>
        </xdr:cNvPr>
        <xdr:cNvSpPr/>
      </xdr:nvSpPr>
      <xdr:spPr>
        <a:xfrm>
          <a:off x="12246610" y="105506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3294</xdr:rowOff>
    </xdr:from>
    <xdr:ext cx="762000" cy="259045"/>
    <xdr:sp macro="" textlink="">
      <xdr:nvSpPr>
        <xdr:cNvPr id="348" name="テキスト ボックス 347">
          <a:extLst>
            <a:ext uri="{FF2B5EF4-FFF2-40B4-BE49-F238E27FC236}">
              <a16:creationId xmlns:a16="http://schemas.microsoft.com/office/drawing/2014/main" id="{E6256558-CA3A-42DC-9C77-7C02E07B5486}"/>
            </a:ext>
          </a:extLst>
        </xdr:cNvPr>
        <xdr:cNvSpPr txBox="1"/>
      </xdr:nvSpPr>
      <xdr:spPr>
        <a:xfrm>
          <a:off x="1194689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36ED7CF-4AA2-4985-8357-011A193731C2}"/>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C3DD35C-0C18-492C-880D-638938CC74F3}"/>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D5FD970A-8384-4D61-B72F-A1E64B59A8DF}"/>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9E4EE3D-EB6F-4EFD-B42C-A3CA3E5D28C6}"/>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E915D15-1A4B-4EDE-B37A-152274797C86}"/>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AA2B5F85-C454-494E-83C1-3D8AA1B32C85}"/>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8DB08BA-7327-45BC-AB4C-C0F03D7B2F60}"/>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1647CA85-598E-4823-A814-2F83CA615A9F}"/>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20D6582B-2A99-4327-952A-2C3EDAAE4FBA}"/>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3D5B59CC-1C8B-4390-B68B-EA53AC3E67F8}"/>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573FC01-D468-441F-B142-9E2CBD7EE3C5}"/>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24B2529-867C-4370-9079-5B74FB452409}"/>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FF36165-7593-4943-86A8-636BEF683C3C}"/>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大型の単独事業である生涯学習センター整備事業の元金償還が本格化したこと等により、類似団体平均を上回る状況となっている。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生涯学習センター整備事業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償還額増大により、短期的に比率は上昇していくものの、計画的な新発債発行等により、令和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年度をピークに比率は低下していく見込みとなっている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8EC7C7D-6E67-40C8-AC62-6F1699CCB1AD}"/>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3E52C2C-47DB-4DDD-8DDE-81DF8CC17157}"/>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D8641E29-107E-43D5-BE79-C141CEE08FDE}"/>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34CD05AC-C568-419F-B550-8ACC5208FF95}"/>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D42F069-4437-4843-BFA0-F2C94A07F342}"/>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DFE96D7-3E5D-4AE4-B34E-EE14268C223E}"/>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BED6839-CDB6-4BAB-8A20-DA518AF5C278}"/>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DD7F7AC1-0041-4862-BDBB-FFEE6A88D6C1}"/>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D34660E6-74F9-438F-A484-4120D6F4A9F3}"/>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33425323-9D36-4768-A8F0-1F6FF64824C2}"/>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50361B4-5AAB-4747-85E9-A8CBC7172F0C}"/>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09405FA-171C-49E2-8F4C-A729D6B91A9B}"/>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A598873-D334-4F69-B03C-7BF93EDBB0F9}"/>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46966A2-DDF4-4D8F-A536-7F973B7F9BB5}"/>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2BA666B4-C120-48FE-A95F-76F58335C4F2}"/>
            </a:ext>
          </a:extLst>
        </xdr:cNvPr>
        <xdr:cNvCxnSpPr/>
      </xdr:nvCxnSpPr>
      <xdr:spPr>
        <a:xfrm flipV="1">
          <a:off x="15476855" y="6402070"/>
          <a:ext cx="0" cy="1345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D11A7ACF-A646-423C-9889-95F300D75D75}"/>
            </a:ext>
          </a:extLst>
        </xdr:cNvPr>
        <xdr:cNvSpPr txBox="1"/>
      </xdr:nvSpPr>
      <xdr:spPr>
        <a:xfrm>
          <a:off x="15560040" y="772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73BE663B-E53D-4FAA-BAC9-5EBDD8E9AAF1}"/>
            </a:ext>
          </a:extLst>
        </xdr:cNvPr>
        <xdr:cNvCxnSpPr/>
      </xdr:nvCxnSpPr>
      <xdr:spPr>
        <a:xfrm>
          <a:off x="15408910" y="774721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826C94F6-73AC-48DB-91DA-398A3C57EA9A}"/>
            </a:ext>
          </a:extLst>
        </xdr:cNvPr>
        <xdr:cNvSpPr txBox="1"/>
      </xdr:nvSpPr>
      <xdr:spPr>
        <a:xfrm>
          <a:off x="1556004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56C5E43A-B08B-4CDC-97D6-62BB609DBF88}"/>
            </a:ext>
          </a:extLst>
        </xdr:cNvPr>
        <xdr:cNvCxnSpPr/>
      </xdr:nvCxnSpPr>
      <xdr:spPr>
        <a:xfrm>
          <a:off x="15408910" y="640207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44</xdr:row>
      <xdr:rowOff>4233</xdr:rowOff>
    </xdr:to>
    <xdr:cxnSp macro="">
      <xdr:nvCxnSpPr>
        <xdr:cNvPr id="381" name="直線コネクタ 380">
          <a:extLst>
            <a:ext uri="{FF2B5EF4-FFF2-40B4-BE49-F238E27FC236}">
              <a16:creationId xmlns:a16="http://schemas.microsoft.com/office/drawing/2014/main" id="{42F40B78-CBBB-406D-99B1-3B62FCDD4F8C}"/>
            </a:ext>
          </a:extLst>
        </xdr:cNvPr>
        <xdr:cNvCxnSpPr/>
      </xdr:nvCxnSpPr>
      <xdr:spPr>
        <a:xfrm>
          <a:off x="14714855" y="7473739"/>
          <a:ext cx="762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3FB1AE83-F358-4182-A523-C0CBB755D847}"/>
            </a:ext>
          </a:extLst>
        </xdr:cNvPr>
        <xdr:cNvSpPr txBox="1"/>
      </xdr:nvSpPr>
      <xdr:spPr>
        <a:xfrm>
          <a:off x="15560040" y="702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F1B51076-15B7-4CBF-9298-393D6BBB2461}"/>
            </a:ext>
          </a:extLst>
        </xdr:cNvPr>
        <xdr:cNvSpPr/>
      </xdr:nvSpPr>
      <xdr:spPr>
        <a:xfrm>
          <a:off x="15427960" y="717359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103294</xdr:rowOff>
    </xdr:to>
    <xdr:cxnSp macro="">
      <xdr:nvCxnSpPr>
        <xdr:cNvPr id="384" name="直線コネクタ 383">
          <a:extLst>
            <a:ext uri="{FF2B5EF4-FFF2-40B4-BE49-F238E27FC236}">
              <a16:creationId xmlns:a16="http://schemas.microsoft.com/office/drawing/2014/main" id="{AFFA830C-77F3-4C3C-A309-81C1B76B0A92}"/>
            </a:ext>
          </a:extLst>
        </xdr:cNvPr>
        <xdr:cNvCxnSpPr/>
      </xdr:nvCxnSpPr>
      <xdr:spPr>
        <a:xfrm>
          <a:off x="13903960" y="7431193"/>
          <a:ext cx="810895" cy="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836FD2FE-1B71-410E-BC00-46491F445848}"/>
            </a:ext>
          </a:extLst>
        </xdr:cNvPr>
        <xdr:cNvSpPr/>
      </xdr:nvSpPr>
      <xdr:spPr>
        <a:xfrm>
          <a:off x="14665960" y="717359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8BBA3EB5-EFDF-4736-A5A1-C5B3BE4E7735}"/>
            </a:ext>
          </a:extLst>
        </xdr:cNvPr>
        <xdr:cNvSpPr txBox="1"/>
      </xdr:nvSpPr>
      <xdr:spPr>
        <a:xfrm>
          <a:off x="14371955" y="694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55033</xdr:rowOff>
    </xdr:to>
    <xdr:cxnSp macro="">
      <xdr:nvCxnSpPr>
        <xdr:cNvPr id="387" name="直線コネクタ 386">
          <a:extLst>
            <a:ext uri="{FF2B5EF4-FFF2-40B4-BE49-F238E27FC236}">
              <a16:creationId xmlns:a16="http://schemas.microsoft.com/office/drawing/2014/main" id="{2FBC4B33-05C6-495B-9E12-9865860EC987}"/>
            </a:ext>
          </a:extLst>
        </xdr:cNvPr>
        <xdr:cNvCxnSpPr/>
      </xdr:nvCxnSpPr>
      <xdr:spPr>
        <a:xfrm>
          <a:off x="13106400" y="7381028"/>
          <a:ext cx="797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F3B55E05-AE74-4BB9-97DB-6444E04A71EC}"/>
            </a:ext>
          </a:extLst>
        </xdr:cNvPr>
        <xdr:cNvSpPr/>
      </xdr:nvSpPr>
      <xdr:spPr>
        <a:xfrm>
          <a:off x="13868400" y="7163646"/>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EF693FB0-09FD-4DE5-913E-615C74329397}"/>
            </a:ext>
          </a:extLst>
        </xdr:cNvPr>
        <xdr:cNvSpPr txBox="1"/>
      </xdr:nvSpPr>
      <xdr:spPr>
        <a:xfrm>
          <a:off x="13555345"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43</xdr:row>
      <xdr:rowOff>6773</xdr:rowOff>
    </xdr:to>
    <xdr:cxnSp macro="">
      <xdr:nvCxnSpPr>
        <xdr:cNvPr id="390" name="直線コネクタ 389">
          <a:extLst>
            <a:ext uri="{FF2B5EF4-FFF2-40B4-BE49-F238E27FC236}">
              <a16:creationId xmlns:a16="http://schemas.microsoft.com/office/drawing/2014/main" id="{68EF0B3F-5969-4E49-A57A-677ACDA301DB}"/>
            </a:ext>
          </a:extLst>
        </xdr:cNvPr>
        <xdr:cNvCxnSpPr/>
      </xdr:nvCxnSpPr>
      <xdr:spPr>
        <a:xfrm>
          <a:off x="12289790" y="7314777"/>
          <a:ext cx="816610" cy="6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256FE5FB-B18A-4F87-B535-0B9A1BF7906A}"/>
            </a:ext>
          </a:extLst>
        </xdr:cNvPr>
        <xdr:cNvSpPr/>
      </xdr:nvSpPr>
      <xdr:spPr>
        <a:xfrm>
          <a:off x="13051790" y="71532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a:extLst>
            <a:ext uri="{FF2B5EF4-FFF2-40B4-BE49-F238E27FC236}">
              <a16:creationId xmlns:a16="http://schemas.microsoft.com/office/drawing/2014/main" id="{8DD007C0-4149-4F0A-92D9-24D5EDB83FDD}"/>
            </a:ext>
          </a:extLst>
        </xdr:cNvPr>
        <xdr:cNvSpPr txBox="1"/>
      </xdr:nvSpPr>
      <xdr:spPr>
        <a:xfrm>
          <a:off x="12763500" y="69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78AE8938-42A0-4F48-BF5E-83103C3642E3}"/>
            </a:ext>
          </a:extLst>
        </xdr:cNvPr>
        <xdr:cNvSpPr/>
      </xdr:nvSpPr>
      <xdr:spPr>
        <a:xfrm>
          <a:off x="12246610" y="71636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F0315E8E-DA75-4BF6-930B-55124EFCDE74}"/>
            </a:ext>
          </a:extLst>
        </xdr:cNvPr>
        <xdr:cNvSpPr txBox="1"/>
      </xdr:nvSpPr>
      <xdr:spPr>
        <a:xfrm>
          <a:off x="1194689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942C643-1C46-4D18-B487-998493819346}"/>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5D2B9C6-3683-4116-8DAA-DB1677918E7E}"/>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9F4BC8E-43F1-431C-92D5-F714BCC1F0B4}"/>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8DCE193-41EC-4FE3-9E51-F8D2CA479A32}"/>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67F7641-A480-4E86-8441-F79E9AB112A5}"/>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0" name="楕円 399">
          <a:extLst>
            <a:ext uri="{FF2B5EF4-FFF2-40B4-BE49-F238E27FC236}">
              <a16:creationId xmlns:a16="http://schemas.microsoft.com/office/drawing/2014/main" id="{916AABCF-E240-4EC5-ADAA-3E3694493B74}"/>
            </a:ext>
          </a:extLst>
        </xdr:cNvPr>
        <xdr:cNvSpPr/>
      </xdr:nvSpPr>
      <xdr:spPr>
        <a:xfrm>
          <a:off x="15427960" y="749913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1" name="公債費負担の状況該当値テキスト">
          <a:extLst>
            <a:ext uri="{FF2B5EF4-FFF2-40B4-BE49-F238E27FC236}">
              <a16:creationId xmlns:a16="http://schemas.microsoft.com/office/drawing/2014/main" id="{AF3D6717-4E04-43BE-9BBF-064E3C313E8C}"/>
            </a:ext>
          </a:extLst>
        </xdr:cNvPr>
        <xdr:cNvSpPr txBox="1"/>
      </xdr:nvSpPr>
      <xdr:spPr>
        <a:xfrm>
          <a:off x="1556004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2" name="楕円 401">
          <a:extLst>
            <a:ext uri="{FF2B5EF4-FFF2-40B4-BE49-F238E27FC236}">
              <a16:creationId xmlns:a16="http://schemas.microsoft.com/office/drawing/2014/main" id="{A0EA1776-0F76-4B75-85F1-FF0B966270A8}"/>
            </a:ext>
          </a:extLst>
        </xdr:cNvPr>
        <xdr:cNvSpPr/>
      </xdr:nvSpPr>
      <xdr:spPr>
        <a:xfrm>
          <a:off x="14665960" y="74286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3" name="テキスト ボックス 402">
          <a:extLst>
            <a:ext uri="{FF2B5EF4-FFF2-40B4-BE49-F238E27FC236}">
              <a16:creationId xmlns:a16="http://schemas.microsoft.com/office/drawing/2014/main" id="{F616C3DD-7AE4-4A95-8B74-30A9363E0F5A}"/>
            </a:ext>
          </a:extLst>
        </xdr:cNvPr>
        <xdr:cNvSpPr txBox="1"/>
      </xdr:nvSpPr>
      <xdr:spPr>
        <a:xfrm>
          <a:off x="14371955" y="750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a:extLst>
            <a:ext uri="{FF2B5EF4-FFF2-40B4-BE49-F238E27FC236}">
              <a16:creationId xmlns:a16="http://schemas.microsoft.com/office/drawing/2014/main" id="{F813E37E-FD48-4D9D-92E2-CE91077097FF}"/>
            </a:ext>
          </a:extLst>
        </xdr:cNvPr>
        <xdr:cNvSpPr/>
      </xdr:nvSpPr>
      <xdr:spPr>
        <a:xfrm>
          <a:off x="13868400" y="737848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a:extLst>
            <a:ext uri="{FF2B5EF4-FFF2-40B4-BE49-F238E27FC236}">
              <a16:creationId xmlns:a16="http://schemas.microsoft.com/office/drawing/2014/main" id="{C4842B04-3C79-4D51-B187-BE996886576D}"/>
            </a:ext>
          </a:extLst>
        </xdr:cNvPr>
        <xdr:cNvSpPr txBox="1"/>
      </xdr:nvSpPr>
      <xdr:spPr>
        <a:xfrm>
          <a:off x="13555345" y="746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a:extLst>
            <a:ext uri="{FF2B5EF4-FFF2-40B4-BE49-F238E27FC236}">
              <a16:creationId xmlns:a16="http://schemas.microsoft.com/office/drawing/2014/main" id="{B9888D8F-5DD3-4CB6-8C83-E50A6344B70F}"/>
            </a:ext>
          </a:extLst>
        </xdr:cNvPr>
        <xdr:cNvSpPr/>
      </xdr:nvSpPr>
      <xdr:spPr>
        <a:xfrm>
          <a:off x="13051790" y="7332133"/>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391A87F4-FF1A-476B-8BBC-4B981CE9C744}"/>
            </a:ext>
          </a:extLst>
        </xdr:cNvPr>
        <xdr:cNvSpPr txBox="1"/>
      </xdr:nvSpPr>
      <xdr:spPr>
        <a:xfrm>
          <a:off x="12763500" y="741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8" name="楕円 407">
          <a:extLst>
            <a:ext uri="{FF2B5EF4-FFF2-40B4-BE49-F238E27FC236}">
              <a16:creationId xmlns:a16="http://schemas.microsoft.com/office/drawing/2014/main" id="{C6F7669D-AA69-4A6E-9DD7-80CD74CF4FE8}"/>
            </a:ext>
          </a:extLst>
        </xdr:cNvPr>
        <xdr:cNvSpPr/>
      </xdr:nvSpPr>
      <xdr:spPr>
        <a:xfrm>
          <a:off x="12246610" y="726016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9" name="テキスト ボックス 408">
          <a:extLst>
            <a:ext uri="{FF2B5EF4-FFF2-40B4-BE49-F238E27FC236}">
              <a16:creationId xmlns:a16="http://schemas.microsoft.com/office/drawing/2014/main" id="{7418062D-A328-40CC-A0A8-893DA58F0AB3}"/>
            </a:ext>
          </a:extLst>
        </xdr:cNvPr>
        <xdr:cNvSpPr txBox="1"/>
      </xdr:nvSpPr>
      <xdr:spPr>
        <a:xfrm>
          <a:off x="1194689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4308BFE-4375-4383-BF74-EA580807553F}"/>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196DFCB-AA60-4DD3-A11C-CC4011439C50}"/>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18595F3A-EA88-436A-9B80-F54865F08B23}"/>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BDFA7287-3BE2-4FE0-8F45-803B2D4CD65C}"/>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54F49A42-B275-451A-BEFA-B7668B186088}"/>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211117D-B56C-4A66-A930-0D8F16E6327B}"/>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613DEB0-0C73-4BDF-B7CD-52012B3080AF}"/>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9F237A05-65CE-4730-B015-21F4F58C6DCC}"/>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E0EA766-EE00-42DF-934D-EA48CA4F957B}"/>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1C781DBF-62A8-45A6-9884-0A2D88D4900B}"/>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0DC6371-4368-4A83-BF11-1CB401C7CC9D}"/>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365A49E-F86D-49EB-8B32-23665B2EBAAB}"/>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2F68FC1A-579F-4782-9403-9AA1D550B956}"/>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から比率は低下したものの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、令和元年度まで実施された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生涯学習センター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の影響により、類似団体平均を大きく上回る状況となっている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行財政改革推進計画と並行し、交付税措置率の高い有利な地方債の有効活用等により将来負担比率の改善に取り組んでいく。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91DF1E74-0A93-44E6-A525-14DCBC8E9729}"/>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6BFC781-6FD7-4747-98E0-BDA64387705D}"/>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69DDC9E-ED83-4770-A10D-776DFF7448BF}"/>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7484613D-C167-498B-8AEA-1D5699256F23}"/>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759684B9-9206-41AD-B304-2EAE4A635464}"/>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6D50E0F-A062-4380-BD47-60AB7305DCDA}"/>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64F7EFF0-12BC-4198-B843-5ECBCCC41958}"/>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C9A5D7CA-B467-4D28-B5E0-E27667B9DFC6}"/>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31F892DF-EE8F-4B57-B8DD-2F23991B8520}"/>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5DE2932E-CBEC-4B72-9B9C-78A0C838F55B}"/>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B4913A0F-6588-4A0A-BE7E-CF2C788F1BEC}"/>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8D549574-D875-4D65-A6D4-07EAA16734B3}"/>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5B7F7D59-C4DF-4D1C-A5D4-C4AAC30532D7}"/>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CAA06328-46ED-4491-922E-DD7AA6ACE583}"/>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CDAC42AF-E5D3-4395-906C-ABC7BE10A6DF}"/>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38FFC81-6A87-4155-BA8E-EAB460BBA339}"/>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9D4A4D9-82CB-4880-A4FF-E8B96C3FA976}"/>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5E8A1DEF-159D-4CAD-B4EC-0D35795E11D7}"/>
            </a:ext>
          </a:extLst>
        </xdr:cNvPr>
        <xdr:cNvCxnSpPr/>
      </xdr:nvCxnSpPr>
      <xdr:spPr>
        <a:xfrm flipV="1">
          <a:off x="15476855" y="2315119"/>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70EDEEE9-9E3B-43A5-A878-FB7BCD12AC4C}"/>
            </a:ext>
          </a:extLst>
        </xdr:cNvPr>
        <xdr:cNvSpPr txBox="1"/>
      </xdr:nvSpPr>
      <xdr:spPr>
        <a:xfrm>
          <a:off x="15560040" y="386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81BA2F1F-FCE5-4094-AA0C-6C034CC1C783}"/>
            </a:ext>
          </a:extLst>
        </xdr:cNvPr>
        <xdr:cNvCxnSpPr/>
      </xdr:nvCxnSpPr>
      <xdr:spPr>
        <a:xfrm>
          <a:off x="15408910" y="389391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6CF01199-42ED-4B5D-891B-9F8F5AB806FB}"/>
            </a:ext>
          </a:extLst>
        </xdr:cNvPr>
        <xdr:cNvSpPr txBox="1"/>
      </xdr:nvSpPr>
      <xdr:spPr>
        <a:xfrm>
          <a:off x="15560040" y="200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9D4FF9D3-F3CB-4A15-A631-0C40C7EF91E1}"/>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62895</xdr:rowOff>
    </xdr:from>
    <xdr:to>
      <xdr:col>81</xdr:col>
      <xdr:colOff>44450</xdr:colOff>
      <xdr:row>21</xdr:row>
      <xdr:rowOff>139881</xdr:rowOff>
    </xdr:to>
    <xdr:cxnSp macro="">
      <xdr:nvCxnSpPr>
        <xdr:cNvPr id="445" name="直線コネクタ 444">
          <a:extLst>
            <a:ext uri="{FF2B5EF4-FFF2-40B4-BE49-F238E27FC236}">
              <a16:creationId xmlns:a16="http://schemas.microsoft.com/office/drawing/2014/main" id="{5A0290CE-B150-4C1D-9314-E54440C399B3}"/>
            </a:ext>
          </a:extLst>
        </xdr:cNvPr>
        <xdr:cNvCxnSpPr/>
      </xdr:nvCxnSpPr>
      <xdr:spPr>
        <a:xfrm flipV="1">
          <a:off x="14714855" y="3659535"/>
          <a:ext cx="762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1A18206-FCD7-4CE7-B46B-9E14CE27C896}"/>
            </a:ext>
          </a:extLst>
        </xdr:cNvPr>
        <xdr:cNvSpPr txBox="1"/>
      </xdr:nvSpPr>
      <xdr:spPr>
        <a:xfrm>
          <a:off x="15560040" y="2116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1AC6ECAF-0EC8-4A58-BF05-4E7C64595EBC}"/>
            </a:ext>
          </a:extLst>
        </xdr:cNvPr>
        <xdr:cNvSpPr/>
      </xdr:nvSpPr>
      <xdr:spPr>
        <a:xfrm>
          <a:off x="15427960" y="2260509"/>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139881</xdr:rowOff>
    </xdr:from>
    <xdr:to>
      <xdr:col>77</xdr:col>
      <xdr:colOff>44450</xdr:colOff>
      <xdr:row>22</xdr:row>
      <xdr:rowOff>78740</xdr:rowOff>
    </xdr:to>
    <xdr:cxnSp macro="">
      <xdr:nvCxnSpPr>
        <xdr:cNvPr id="448" name="直線コネクタ 447">
          <a:extLst>
            <a:ext uri="{FF2B5EF4-FFF2-40B4-BE49-F238E27FC236}">
              <a16:creationId xmlns:a16="http://schemas.microsoft.com/office/drawing/2014/main" id="{56D9F477-B1E2-47E4-82DF-BA8D7EAE81A9}"/>
            </a:ext>
          </a:extLst>
        </xdr:cNvPr>
        <xdr:cNvCxnSpPr/>
      </xdr:nvCxnSpPr>
      <xdr:spPr>
        <a:xfrm flipV="1">
          <a:off x="13903960" y="3736521"/>
          <a:ext cx="810895" cy="1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A93E3BF9-395D-4086-BD41-19655943716F}"/>
            </a:ext>
          </a:extLst>
        </xdr:cNvPr>
        <xdr:cNvSpPr/>
      </xdr:nvSpPr>
      <xdr:spPr>
        <a:xfrm>
          <a:off x="14665960" y="234169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3354D790-D892-40CF-BA11-1960F38F1C54}"/>
            </a:ext>
          </a:extLst>
        </xdr:cNvPr>
        <xdr:cNvSpPr txBox="1"/>
      </xdr:nvSpPr>
      <xdr:spPr>
        <a:xfrm>
          <a:off x="14371955" y="211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78740</xdr:rowOff>
    </xdr:from>
    <xdr:to>
      <xdr:col>72</xdr:col>
      <xdr:colOff>203200</xdr:colOff>
      <xdr:row>22</xdr:row>
      <xdr:rowOff>158024</xdr:rowOff>
    </xdr:to>
    <xdr:cxnSp macro="">
      <xdr:nvCxnSpPr>
        <xdr:cNvPr id="451" name="直線コネクタ 450">
          <a:extLst>
            <a:ext uri="{FF2B5EF4-FFF2-40B4-BE49-F238E27FC236}">
              <a16:creationId xmlns:a16="http://schemas.microsoft.com/office/drawing/2014/main" id="{1C546772-390F-4D56-8BE0-5FB9339986A6}"/>
            </a:ext>
          </a:extLst>
        </xdr:cNvPr>
        <xdr:cNvCxnSpPr/>
      </xdr:nvCxnSpPr>
      <xdr:spPr>
        <a:xfrm flipV="1">
          <a:off x="13106400" y="3850640"/>
          <a:ext cx="797560" cy="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A2885D8-0AF9-4C7D-80FB-2C27A34080BA}"/>
            </a:ext>
          </a:extLst>
        </xdr:cNvPr>
        <xdr:cNvSpPr/>
      </xdr:nvSpPr>
      <xdr:spPr>
        <a:xfrm>
          <a:off x="13868400" y="2416024"/>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BFC5C36E-C774-42FF-8718-BF0B95E1DE47}"/>
            </a:ext>
          </a:extLst>
        </xdr:cNvPr>
        <xdr:cNvSpPr txBox="1"/>
      </xdr:nvSpPr>
      <xdr:spPr>
        <a:xfrm>
          <a:off x="13555345" y="219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14393</xdr:rowOff>
    </xdr:from>
    <xdr:to>
      <xdr:col>68</xdr:col>
      <xdr:colOff>152400</xdr:colOff>
      <xdr:row>22</xdr:row>
      <xdr:rowOff>158024</xdr:rowOff>
    </xdr:to>
    <xdr:cxnSp macro="">
      <xdr:nvCxnSpPr>
        <xdr:cNvPr id="454" name="直線コネクタ 453">
          <a:extLst>
            <a:ext uri="{FF2B5EF4-FFF2-40B4-BE49-F238E27FC236}">
              <a16:creationId xmlns:a16="http://schemas.microsoft.com/office/drawing/2014/main" id="{31A1A81A-C8D8-40B6-BF00-6A3E777F31ED}"/>
            </a:ext>
          </a:extLst>
        </xdr:cNvPr>
        <xdr:cNvCxnSpPr/>
      </xdr:nvCxnSpPr>
      <xdr:spPr>
        <a:xfrm>
          <a:off x="12289790" y="3790103"/>
          <a:ext cx="816610" cy="1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758A9773-7478-4050-A11F-43212760953D}"/>
            </a:ext>
          </a:extLst>
        </xdr:cNvPr>
        <xdr:cNvSpPr/>
      </xdr:nvSpPr>
      <xdr:spPr>
        <a:xfrm>
          <a:off x="13051790" y="25064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4B470613-EFB9-4292-983E-8C15F374808C}"/>
            </a:ext>
          </a:extLst>
        </xdr:cNvPr>
        <xdr:cNvSpPr txBox="1"/>
      </xdr:nvSpPr>
      <xdr:spPr>
        <a:xfrm>
          <a:off x="12763500" y="227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AE15D256-A554-4C86-A95D-62B59159BF08}"/>
            </a:ext>
          </a:extLst>
        </xdr:cNvPr>
        <xdr:cNvSpPr/>
      </xdr:nvSpPr>
      <xdr:spPr>
        <a:xfrm>
          <a:off x="12246610" y="24941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6D47224C-28A8-4FED-82AE-FF55D083CD26}"/>
            </a:ext>
          </a:extLst>
        </xdr:cNvPr>
        <xdr:cNvSpPr txBox="1"/>
      </xdr:nvSpPr>
      <xdr:spPr>
        <a:xfrm>
          <a:off x="1194689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E68A3FA-B7BC-457C-A741-D8AE61B63F90}"/>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82A284C-61DB-4BB4-ABA5-7172B3348DC6}"/>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3FAD88B-DD6B-413E-AB1E-A95D7BDFBA13}"/>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7A9D9DA-1595-4A6F-BD18-E3F0CB398CD6}"/>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1D4C71EB-ECD2-4332-B46F-B5AC105423B7}"/>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12095</xdr:rowOff>
    </xdr:from>
    <xdr:to>
      <xdr:col>81</xdr:col>
      <xdr:colOff>95250</xdr:colOff>
      <xdr:row>21</xdr:row>
      <xdr:rowOff>113695</xdr:rowOff>
    </xdr:to>
    <xdr:sp macro="" textlink="">
      <xdr:nvSpPr>
        <xdr:cNvPr id="464" name="楕円 463">
          <a:extLst>
            <a:ext uri="{FF2B5EF4-FFF2-40B4-BE49-F238E27FC236}">
              <a16:creationId xmlns:a16="http://schemas.microsoft.com/office/drawing/2014/main" id="{18D6E67F-54C2-4389-915B-6029F7B19A39}"/>
            </a:ext>
          </a:extLst>
        </xdr:cNvPr>
        <xdr:cNvSpPr/>
      </xdr:nvSpPr>
      <xdr:spPr>
        <a:xfrm>
          <a:off x="15427960" y="36163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155622</xdr:rowOff>
    </xdr:from>
    <xdr:ext cx="762000" cy="259045"/>
    <xdr:sp macro="" textlink="">
      <xdr:nvSpPr>
        <xdr:cNvPr id="465" name="将来負担の状況該当値テキスト">
          <a:extLst>
            <a:ext uri="{FF2B5EF4-FFF2-40B4-BE49-F238E27FC236}">
              <a16:creationId xmlns:a16="http://schemas.microsoft.com/office/drawing/2014/main" id="{CB29A554-E6E3-450F-96AC-37C6FE14E504}"/>
            </a:ext>
          </a:extLst>
        </xdr:cNvPr>
        <xdr:cNvSpPr txBox="1"/>
      </xdr:nvSpPr>
      <xdr:spPr>
        <a:xfrm>
          <a:off x="15560040" y="35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89081</xdr:rowOff>
    </xdr:from>
    <xdr:to>
      <xdr:col>77</xdr:col>
      <xdr:colOff>95250</xdr:colOff>
      <xdr:row>22</xdr:row>
      <xdr:rowOff>19231</xdr:rowOff>
    </xdr:to>
    <xdr:sp macro="" textlink="">
      <xdr:nvSpPr>
        <xdr:cNvPr id="466" name="楕円 465">
          <a:extLst>
            <a:ext uri="{FF2B5EF4-FFF2-40B4-BE49-F238E27FC236}">
              <a16:creationId xmlns:a16="http://schemas.microsoft.com/office/drawing/2014/main" id="{5B8A4DF8-024D-4B2C-9A3A-6F0D93B87CA9}"/>
            </a:ext>
          </a:extLst>
        </xdr:cNvPr>
        <xdr:cNvSpPr/>
      </xdr:nvSpPr>
      <xdr:spPr>
        <a:xfrm>
          <a:off x="14665960" y="3693341"/>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4008</xdr:rowOff>
    </xdr:from>
    <xdr:ext cx="736600" cy="259045"/>
    <xdr:sp macro="" textlink="">
      <xdr:nvSpPr>
        <xdr:cNvPr id="467" name="テキスト ボックス 466">
          <a:extLst>
            <a:ext uri="{FF2B5EF4-FFF2-40B4-BE49-F238E27FC236}">
              <a16:creationId xmlns:a16="http://schemas.microsoft.com/office/drawing/2014/main" id="{936B32B5-0FD0-4504-A2BE-CC05426DB7BB}"/>
            </a:ext>
          </a:extLst>
        </xdr:cNvPr>
        <xdr:cNvSpPr txBox="1"/>
      </xdr:nvSpPr>
      <xdr:spPr>
        <a:xfrm>
          <a:off x="14371955" y="377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27940</xdr:rowOff>
    </xdr:from>
    <xdr:to>
      <xdr:col>73</xdr:col>
      <xdr:colOff>44450</xdr:colOff>
      <xdr:row>22</xdr:row>
      <xdr:rowOff>129540</xdr:rowOff>
    </xdr:to>
    <xdr:sp macro="" textlink="">
      <xdr:nvSpPr>
        <xdr:cNvPr id="468" name="楕円 467">
          <a:extLst>
            <a:ext uri="{FF2B5EF4-FFF2-40B4-BE49-F238E27FC236}">
              <a16:creationId xmlns:a16="http://schemas.microsoft.com/office/drawing/2014/main" id="{B1949F04-D425-46F4-9249-38E28AF72BAC}"/>
            </a:ext>
          </a:extLst>
        </xdr:cNvPr>
        <xdr:cNvSpPr/>
      </xdr:nvSpPr>
      <xdr:spPr>
        <a:xfrm>
          <a:off x="13868400" y="3797935"/>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114317</xdr:rowOff>
    </xdr:from>
    <xdr:ext cx="762000" cy="259045"/>
    <xdr:sp macro="" textlink="">
      <xdr:nvSpPr>
        <xdr:cNvPr id="469" name="テキスト ボックス 468">
          <a:extLst>
            <a:ext uri="{FF2B5EF4-FFF2-40B4-BE49-F238E27FC236}">
              <a16:creationId xmlns:a16="http://schemas.microsoft.com/office/drawing/2014/main" id="{F47EB175-2C4D-4600-B351-BEB6E2A6C78A}"/>
            </a:ext>
          </a:extLst>
        </xdr:cNvPr>
        <xdr:cNvSpPr txBox="1"/>
      </xdr:nvSpPr>
      <xdr:spPr>
        <a:xfrm>
          <a:off x="13555345"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107224</xdr:rowOff>
    </xdr:from>
    <xdr:to>
      <xdr:col>68</xdr:col>
      <xdr:colOff>203200</xdr:colOff>
      <xdr:row>23</xdr:row>
      <xdr:rowOff>37374</xdr:rowOff>
    </xdr:to>
    <xdr:sp macro="" textlink="">
      <xdr:nvSpPr>
        <xdr:cNvPr id="470" name="楕円 469">
          <a:extLst>
            <a:ext uri="{FF2B5EF4-FFF2-40B4-BE49-F238E27FC236}">
              <a16:creationId xmlns:a16="http://schemas.microsoft.com/office/drawing/2014/main" id="{D0E65441-F34C-4EC6-9B8C-327902C20380}"/>
            </a:ext>
          </a:extLst>
        </xdr:cNvPr>
        <xdr:cNvSpPr/>
      </xdr:nvSpPr>
      <xdr:spPr>
        <a:xfrm>
          <a:off x="13051790" y="387721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22151</xdr:rowOff>
    </xdr:from>
    <xdr:ext cx="762000" cy="259045"/>
    <xdr:sp macro="" textlink="">
      <xdr:nvSpPr>
        <xdr:cNvPr id="471" name="テキスト ボックス 470">
          <a:extLst>
            <a:ext uri="{FF2B5EF4-FFF2-40B4-BE49-F238E27FC236}">
              <a16:creationId xmlns:a16="http://schemas.microsoft.com/office/drawing/2014/main" id="{E78D1478-213A-49C3-951B-FE116826A71C}"/>
            </a:ext>
          </a:extLst>
        </xdr:cNvPr>
        <xdr:cNvSpPr txBox="1"/>
      </xdr:nvSpPr>
      <xdr:spPr>
        <a:xfrm>
          <a:off x="12763500" y="396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135043</xdr:rowOff>
    </xdr:from>
    <xdr:to>
      <xdr:col>64</xdr:col>
      <xdr:colOff>152400</xdr:colOff>
      <xdr:row>22</xdr:row>
      <xdr:rowOff>65193</xdr:rowOff>
    </xdr:to>
    <xdr:sp macro="" textlink="">
      <xdr:nvSpPr>
        <xdr:cNvPr id="472" name="楕円 471">
          <a:extLst>
            <a:ext uri="{FF2B5EF4-FFF2-40B4-BE49-F238E27FC236}">
              <a16:creationId xmlns:a16="http://schemas.microsoft.com/office/drawing/2014/main" id="{B612FDF2-1B0B-4D01-AA90-A95DE5BC32F1}"/>
            </a:ext>
          </a:extLst>
        </xdr:cNvPr>
        <xdr:cNvSpPr/>
      </xdr:nvSpPr>
      <xdr:spPr>
        <a:xfrm>
          <a:off x="12246610" y="373168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49970</xdr:rowOff>
    </xdr:from>
    <xdr:ext cx="762000" cy="259045"/>
    <xdr:sp macro="" textlink="">
      <xdr:nvSpPr>
        <xdr:cNvPr id="473" name="テキスト ボックス 472">
          <a:extLst>
            <a:ext uri="{FF2B5EF4-FFF2-40B4-BE49-F238E27FC236}">
              <a16:creationId xmlns:a16="http://schemas.microsoft.com/office/drawing/2014/main" id="{846F9C8F-82FB-4A73-B835-1EBD1CA60B0A}"/>
            </a:ext>
          </a:extLst>
        </xdr:cNvPr>
        <xdr:cNvSpPr txBox="1"/>
      </xdr:nvSpPr>
      <xdr:spPr>
        <a:xfrm>
          <a:off x="11946890" y="382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類似団体平均に比べ低くなっているが、県平均を上回っている状況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保有する公共施設数が多く、施設専従の会計年度任用職員の人件費が高止まりしている傾向。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行財政改革推進計画に基づき、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会計年度任用職員を含めた職員数の適正化を図る中で、人件費の削減に努めていく。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35</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06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36</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0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36</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137160</xdr:rowOff>
    </xdr:from>
    <xdr:to>
      <xdr:col>15</xdr:col>
      <xdr:colOff>149225</xdr:colOff>
      <xdr:row>36</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保有する公共施設数が多いことに伴い、物価高騰も相まって、光熱水費等の増加による負担が大きくなっており、類似団体平均を上回る状況となっている。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行財政改革推進計画に基づき、施設保有量の最適化を図り、物件費の削減に努めていく。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22225</xdr:rowOff>
    </xdr:from>
    <xdr:to>
      <xdr:col>82</xdr:col>
      <xdr:colOff>107950</xdr:colOff>
      <xdr:row>17</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368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155575</xdr:rowOff>
    </xdr:from>
    <xdr:to>
      <xdr:col>78</xdr:col>
      <xdr:colOff>69850</xdr:colOff>
      <xdr:row>17</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987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117475</xdr:rowOff>
    </xdr:from>
    <xdr:to>
      <xdr:col>73</xdr:col>
      <xdr:colOff>180975</xdr:colOff>
      <xdr:row>16</xdr:row>
      <xdr:rowOff>155575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892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15</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892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142875</xdr:rowOff>
    </xdr:from>
    <xdr:to>
      <xdr:col>82</xdr:col>
      <xdr:colOff>158750</xdr:colOff>
      <xdr:row>17</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114952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66675</xdr:rowOff>
    </xdr:from>
    <xdr:to>
      <xdr:col>78</xdr:col>
      <xdr:colOff>120650</xdr:colOff>
      <xdr:row>17</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153052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6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104775</xdr:rowOff>
    </xdr:from>
    <xdr:to>
      <xdr:col>74</xdr:col>
      <xdr:colOff>31750</xdr:colOff>
      <xdr:row>17</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19702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66675</xdr:rowOff>
    </xdr:from>
    <xdr:to>
      <xdr:col>69</xdr:col>
      <xdr:colOff>142875</xdr:colOff>
      <xdr:row>15</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7002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引き続き、適正な審査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を通じ、町民福祉の向上に向けた各種施策を過不足なく展開していく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162378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94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162378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12700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国民健康保険事業に対する赤字補填分の繰出金が多いこと等により、類似団体平均を上回る状況となっている。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年度より国民健康保険税の税率を標準税率へ引き上げていくこと等により、適正化を推進していく。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27396</xdr:rowOff>
    </xdr:from>
    <xdr:to>
      <xdr:col>82</xdr:col>
      <xdr:colOff>107950</xdr:colOff>
      <xdr:row>60</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142946"/>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27396</xdr:rowOff>
    </xdr:from>
    <xdr:to>
      <xdr:col>78</xdr:col>
      <xdr:colOff>69850</xdr:colOff>
      <xdr:row>59</xdr:row>
      <xdr:rowOff>66584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429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66584</xdr:rowOff>
    </xdr:from>
    <xdr:to>
      <xdr:col>73</xdr:col>
      <xdr:colOff>180975</xdr:colOff>
      <xdr:row>59</xdr:row>
      <xdr:rowOff>144962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1821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73116</xdr:rowOff>
    </xdr:from>
    <xdr:to>
      <xdr:col>69</xdr:col>
      <xdr:colOff>92075</xdr:colOff>
      <xdr:row>59</xdr:row>
      <xdr:rowOff>144962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886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135726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148046</xdr:rowOff>
    </xdr:from>
    <xdr:to>
      <xdr:col>78</xdr:col>
      <xdr:colOff>120650</xdr:colOff>
      <xdr:row>59</xdr:row>
      <xdr:rowOff>78196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62973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7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15784</xdr:rowOff>
    </xdr:from>
    <xdr:to>
      <xdr:col>74</xdr:col>
      <xdr:colOff>31750</xdr:colOff>
      <xdr:row>59</xdr:row>
      <xdr:rowOff>117384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102161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1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94162</xdr:rowOff>
    </xdr:from>
    <xdr:to>
      <xdr:col>69</xdr:col>
      <xdr:colOff>142875</xdr:colOff>
      <xdr:row>60</xdr:row>
      <xdr:rowOff>24312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9089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9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22316</xdr:rowOff>
    </xdr:from>
    <xdr:to>
      <xdr:col>65</xdr:col>
      <xdr:colOff>53975</xdr:colOff>
      <xdr:row>59</xdr:row>
      <xdr:rowOff>123916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108693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一部事務組合に対する負担金が類似団体と比較して上回っていること等から、類似団体平均、全国平均を上回る状況となっている。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行財政改革推進計画に基づき、峡南医療センター企業団への負担金をはじめとした、一部事務組合への負担金の検証に努めるとともに、町単独補助金についても必要性を十分に検討していく。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38</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489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38</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142240</xdr:rowOff>
    </xdr:from>
    <xdr:to>
      <xdr:col>73</xdr:col>
      <xdr:colOff>180975</xdr:colOff>
      <xdr:row>39</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657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96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大型の単独事業である生涯学習センター整備事業の元金償還が本格化したことにより、類似団体平均を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公債費については、計画的な新発債発行等により、令和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年度をピークに減少していく見込みとなっている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145287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4406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67563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53848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40132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経常経費充当一般財源は人件費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物件費、扶助費、補助費において減少した。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峡南医療センター企業団への負担額が減少したこと等により、前年度を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85089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5686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66039</xdr:rowOff>
    </xdr:from>
    <xdr:to>
      <xdr:col>78</xdr:col>
      <xdr:colOff>69850</xdr:colOff>
      <xdr:row>79</xdr:row>
      <xdr:rowOff>85089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610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66039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4543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78</xdr:row>
      <xdr:rowOff>81280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410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86550</xdr:rowOff>
    </xdr:from>
    <xdr:to>
      <xdr:col>29</xdr:col>
      <xdr:colOff>127000</xdr:colOff>
      <xdr:row>16</xdr:row>
      <xdr:rowOff>100508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77375"/>
          <a:ext cx="647700" cy="1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71327</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6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100508</xdr:rowOff>
    </xdr:from>
    <xdr:to>
      <xdr:col>26</xdr:col>
      <xdr:colOff>50800</xdr:colOff>
      <xdr:row>16</xdr:row>
      <xdr:rowOff>116053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91333"/>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116053</xdr:rowOff>
    </xdr:from>
    <xdr:to>
      <xdr:col>22</xdr:col>
      <xdr:colOff>114300</xdr:colOff>
      <xdr:row>16</xdr:row>
      <xdr:rowOff>143307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06878"/>
          <a:ext cx="698500" cy="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143307</xdr:rowOff>
    </xdr:from>
    <xdr:to>
      <xdr:col>18</xdr:col>
      <xdr:colOff>177800</xdr:colOff>
      <xdr:row>16</xdr:row>
      <xdr:rowOff>151797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34132"/>
          <a:ext cx="6985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35750</xdr:rowOff>
    </xdr:from>
    <xdr:to>
      <xdr:col>29</xdr:col>
      <xdr:colOff>177800</xdr:colOff>
      <xdr:row>16</xdr:row>
      <xdr:rowOff>137350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2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52277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7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49708</xdr:rowOff>
    </xdr:from>
    <xdr:to>
      <xdr:col>26</xdr:col>
      <xdr:colOff>101600</xdr:colOff>
      <xdr:row>16</xdr:row>
      <xdr:rowOff>151308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4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161485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65253</xdr:rowOff>
    </xdr:from>
    <xdr:to>
      <xdr:col>22</xdr:col>
      <xdr:colOff>165100</xdr:colOff>
      <xdr:row>16</xdr:row>
      <xdr:rowOff>166853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5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5580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92507</xdr:rowOff>
    </xdr:from>
    <xdr:to>
      <xdr:col>19</xdr:col>
      <xdr:colOff>38100</xdr:colOff>
      <xdr:row>17</xdr:row>
      <xdr:rowOff>22657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32834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100997</xdr:rowOff>
    </xdr:from>
    <xdr:to>
      <xdr:col>15</xdr:col>
      <xdr:colOff>101600</xdr:colOff>
      <xdr:row>17</xdr:row>
      <xdr:rowOff>31147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9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41324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6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130086</xdr:rowOff>
    </xdr:from>
    <xdr:to>
      <xdr:col>29</xdr:col>
      <xdr:colOff>127000</xdr:colOff>
      <xdr:row>34</xdr:row>
      <xdr:rowOff>152508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397536"/>
          <a:ext cx="647700" cy="2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152508</xdr:rowOff>
    </xdr:from>
    <xdr:to>
      <xdr:col>26</xdr:col>
      <xdr:colOff>50800</xdr:colOff>
      <xdr:row>34</xdr:row>
      <xdr:rowOff>292792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19958"/>
          <a:ext cx="698500" cy="14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292792</xdr:rowOff>
    </xdr:from>
    <xdr:to>
      <xdr:col>22</xdr:col>
      <xdr:colOff>114300</xdr:colOff>
      <xdr:row>34</xdr:row>
      <xdr:rowOff>335769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60242"/>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332721</xdr:rowOff>
    </xdr:from>
    <xdr:to>
      <xdr:col>18</xdr:col>
      <xdr:colOff>177800</xdr:colOff>
      <xdr:row>34</xdr:row>
      <xdr:rowOff>335769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0171"/>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226985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79286</xdr:rowOff>
    </xdr:from>
    <xdr:to>
      <xdr:col>29</xdr:col>
      <xdr:colOff>177800</xdr:colOff>
      <xdr:row>34</xdr:row>
      <xdr:rowOff>180886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46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267263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101708</xdr:rowOff>
    </xdr:from>
    <xdr:to>
      <xdr:col>26</xdr:col>
      <xdr:colOff>101600</xdr:colOff>
      <xdr:row>34</xdr:row>
      <xdr:rowOff>203308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6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213485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38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241992</xdr:rowOff>
    </xdr:from>
    <xdr:to>
      <xdr:col>22</xdr:col>
      <xdr:colOff>165100</xdr:colOff>
      <xdr:row>35</xdr:row>
      <xdr:rowOff>692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10869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7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284969</xdr:rowOff>
    </xdr:from>
    <xdr:to>
      <xdr:col>19</xdr:col>
      <xdr:colOff>38100</xdr:colOff>
      <xdr:row>35</xdr:row>
      <xdr:rowOff>43669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53846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2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281921</xdr:rowOff>
    </xdr:from>
    <xdr:to>
      <xdr:col>15</xdr:col>
      <xdr:colOff>101600</xdr:colOff>
      <xdr:row>35</xdr:row>
      <xdr:rowOff>40621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4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50798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153178</xdr:rowOff>
    </xdr:from>
    <xdr:to>
      <xdr:col>24</xdr:col>
      <xdr:colOff>63500</xdr:colOff>
      <xdr:row>36</xdr:row>
      <xdr:rowOff>1598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53928"/>
          <a:ext cx="8382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xdr:rowOff>
    </xdr:from>
    <xdr:to>
      <xdr:col>19</xdr:col>
      <xdr:colOff>177800</xdr:colOff>
      <xdr:row>36</xdr:row>
      <xdr:rowOff>1598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73236"/>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xdr:rowOff>
    </xdr:from>
    <xdr:to>
      <xdr:col>15</xdr:col>
      <xdr:colOff>50800</xdr:colOff>
      <xdr:row>36</xdr:row>
      <xdr:rowOff>118088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73236"/>
          <a:ext cx="8890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118088</xdr:rowOff>
    </xdr:from>
    <xdr:to>
      <xdr:col>10</xdr:col>
      <xdr:colOff>114300</xdr:colOff>
      <xdr:row>36</xdr:row>
      <xdr:rowOff>120397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90288"/>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5370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10349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102378</xdr:rowOff>
    </xdr:from>
    <xdr:to>
      <xdr:col>24</xdr:col>
      <xdr:colOff>114300</xdr:colOff>
      <xdr:row>36</xdr:row>
      <xdr:rowOff>32528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125255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5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122248</xdr:rowOff>
    </xdr:from>
    <xdr:to>
      <xdr:col>20</xdr:col>
      <xdr:colOff>38100</xdr:colOff>
      <xdr:row>36</xdr:row>
      <xdr:rowOff>52398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43525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1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121686</xdr:rowOff>
    </xdr:from>
    <xdr:to>
      <xdr:col>15</xdr:col>
      <xdr:colOff>101600</xdr:colOff>
      <xdr:row>36</xdr:row>
      <xdr:rowOff>51836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42963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67288</xdr:rowOff>
    </xdr:from>
    <xdr:to>
      <xdr:col>10</xdr:col>
      <xdr:colOff>165100</xdr:colOff>
      <xdr:row>36</xdr:row>
      <xdr:rowOff>168888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160015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69597</xdr:rowOff>
    </xdr:from>
    <xdr:to>
      <xdr:col>6</xdr:col>
      <xdr:colOff>38100</xdr:colOff>
      <xdr:row>36</xdr:row>
      <xdr:rowOff>171197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162324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71605</xdr:rowOff>
    </xdr:from>
    <xdr:to>
      <xdr:col>24</xdr:col>
      <xdr:colOff>63500</xdr:colOff>
      <xdr:row>56</xdr:row>
      <xdr:rowOff>94058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72805"/>
          <a:ext cx="8382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94058</xdr:rowOff>
    </xdr:from>
    <xdr:to>
      <xdr:col>19</xdr:col>
      <xdr:colOff>177800</xdr:colOff>
      <xdr:row>56</xdr:row>
      <xdr:rowOff>108820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9525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49266</xdr:rowOff>
    </xdr:from>
    <xdr:to>
      <xdr:col>15</xdr:col>
      <xdr:colOff>50800</xdr:colOff>
      <xdr:row>56</xdr:row>
      <xdr:rowOff>108820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50466"/>
          <a:ext cx="889000" cy="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49266</xdr:rowOff>
    </xdr:from>
    <xdr:to>
      <xdr:col>10</xdr:col>
      <xdr:colOff>114300</xdr:colOff>
      <xdr:row>56</xdr:row>
      <xdr:rowOff>92567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50466"/>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20805</xdr:rowOff>
    </xdr:from>
    <xdr:to>
      <xdr:col>24</xdr:col>
      <xdr:colOff>114300</xdr:colOff>
      <xdr:row>56</xdr:row>
      <xdr:rowOff>122405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170682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43258</xdr:rowOff>
    </xdr:from>
    <xdr:to>
      <xdr:col>20</xdr:col>
      <xdr:colOff>38100</xdr:colOff>
      <xdr:row>56</xdr:row>
      <xdr:rowOff>144858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135985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58020</xdr:rowOff>
    </xdr:from>
    <xdr:to>
      <xdr:col>15</xdr:col>
      <xdr:colOff>101600</xdr:colOff>
      <xdr:row>56</xdr:row>
      <xdr:rowOff>159620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150747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169916</xdr:rowOff>
    </xdr:from>
    <xdr:to>
      <xdr:col>10</xdr:col>
      <xdr:colOff>165100</xdr:colOff>
      <xdr:row>56</xdr:row>
      <xdr:rowOff>100066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116593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41767</xdr:rowOff>
    </xdr:from>
    <xdr:to>
      <xdr:col>6</xdr:col>
      <xdr:colOff>38100</xdr:colOff>
      <xdr:row>56</xdr:row>
      <xdr:rowOff>143367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134494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35382</xdr:rowOff>
    </xdr:from>
    <xdr:to>
      <xdr:col>24</xdr:col>
      <xdr:colOff>63500</xdr:colOff>
      <xdr:row>78</xdr:row>
      <xdr:rowOff>44069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0848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18580</xdr:rowOff>
    </xdr:from>
    <xdr:to>
      <xdr:col>19</xdr:col>
      <xdr:colOff>177800</xdr:colOff>
      <xdr:row>78</xdr:row>
      <xdr:rowOff>35382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9168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18580</xdr:rowOff>
    </xdr:from>
    <xdr:to>
      <xdr:col>15</xdr:col>
      <xdr:colOff>50800</xdr:colOff>
      <xdr:row>78</xdr:row>
      <xdr:rowOff>36640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91680"/>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36640</xdr:rowOff>
    </xdr:from>
    <xdr:to>
      <xdr:col>10</xdr:col>
      <xdr:colOff>114300</xdr:colOff>
      <xdr:row>78</xdr:row>
      <xdr:rowOff>48146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0974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164719</xdr:rowOff>
    </xdr:from>
    <xdr:to>
      <xdr:col>24</xdr:col>
      <xdr:colOff>114300</xdr:colOff>
      <xdr:row>78</xdr:row>
      <xdr:rowOff>94869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143146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156032</xdr:rowOff>
    </xdr:from>
    <xdr:to>
      <xdr:col>20</xdr:col>
      <xdr:colOff>38100</xdr:colOff>
      <xdr:row>78</xdr:row>
      <xdr:rowOff>86182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77309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139230</xdr:rowOff>
    </xdr:from>
    <xdr:to>
      <xdr:col>15</xdr:col>
      <xdr:colOff>101600</xdr:colOff>
      <xdr:row>78</xdr:row>
      <xdr:rowOff>69380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60507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157290</xdr:rowOff>
    </xdr:from>
    <xdr:to>
      <xdr:col>10</xdr:col>
      <xdr:colOff>165100</xdr:colOff>
      <xdr:row>78</xdr:row>
      <xdr:rowOff>87440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78567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168796</xdr:rowOff>
    </xdr:from>
    <xdr:to>
      <xdr:col>6</xdr:col>
      <xdr:colOff>38100</xdr:colOff>
      <xdr:row>78</xdr:row>
      <xdr:rowOff>98946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37712</xdr:rowOff>
    </xdr:from>
    <xdr:to>
      <xdr:col>24</xdr:col>
      <xdr:colOff>63500</xdr:colOff>
      <xdr:row>96</xdr:row>
      <xdr:rowOff>68061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496912"/>
          <a:ext cx="8382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37712</xdr:rowOff>
    </xdr:from>
    <xdr:to>
      <xdr:col>19</xdr:col>
      <xdr:colOff>177800</xdr:colOff>
      <xdr:row>97</xdr:row>
      <xdr:rowOff>28970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96912"/>
          <a:ext cx="889000" cy="1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28970</xdr:rowOff>
    </xdr:from>
    <xdr:to>
      <xdr:col>15</xdr:col>
      <xdr:colOff>50800</xdr:colOff>
      <xdr:row>97</xdr:row>
      <xdr:rowOff>46540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962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46540</xdr:rowOff>
    </xdr:from>
    <xdr:to>
      <xdr:col>10</xdr:col>
      <xdr:colOff>114300</xdr:colOff>
      <xdr:row>97</xdr:row>
      <xdr:rowOff>73820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77190"/>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17261</xdr:rowOff>
    </xdr:from>
    <xdr:to>
      <xdr:col>24</xdr:col>
      <xdr:colOff>114300</xdr:colOff>
      <xdr:row>96</xdr:row>
      <xdr:rowOff>118861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167138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158362</xdr:rowOff>
    </xdr:from>
    <xdr:to>
      <xdr:col>20</xdr:col>
      <xdr:colOff>38100</xdr:colOff>
      <xdr:row>96</xdr:row>
      <xdr:rowOff>88512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149620</xdr:rowOff>
    </xdr:from>
    <xdr:to>
      <xdr:col>15</xdr:col>
      <xdr:colOff>101600</xdr:colOff>
      <xdr:row>97</xdr:row>
      <xdr:rowOff>79770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70897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167190</xdr:rowOff>
    </xdr:from>
    <xdr:to>
      <xdr:col>10</xdr:col>
      <xdr:colOff>165100</xdr:colOff>
      <xdr:row>97</xdr:row>
      <xdr:rowOff>97340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88467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23020</xdr:rowOff>
    </xdr:from>
    <xdr:to>
      <xdr:col>6</xdr:col>
      <xdr:colOff>38100</xdr:colOff>
      <xdr:row>97</xdr:row>
      <xdr:rowOff>124620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115747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148926</xdr:rowOff>
    </xdr:from>
    <xdr:to>
      <xdr:col>55</xdr:col>
      <xdr:colOff>0</xdr:colOff>
      <xdr:row>35</xdr:row>
      <xdr:rowOff>168138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49676"/>
          <a:ext cx="8382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53746</xdr:rowOff>
    </xdr:from>
    <xdr:to>
      <xdr:col>50</xdr:col>
      <xdr:colOff>114300</xdr:colOff>
      <xdr:row>35</xdr:row>
      <xdr:rowOff>148926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11596"/>
          <a:ext cx="889000" cy="4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53746</xdr:rowOff>
    </xdr:from>
    <xdr:to>
      <xdr:col>45</xdr:col>
      <xdr:colOff>177800</xdr:colOff>
      <xdr:row>36</xdr:row>
      <xdr:rowOff>94423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11596"/>
          <a:ext cx="889000" cy="5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94423</xdr:rowOff>
    </xdr:from>
    <xdr:to>
      <xdr:col>41</xdr:col>
      <xdr:colOff>50800</xdr:colOff>
      <xdr:row>36</xdr:row>
      <xdr:rowOff>129436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66623"/>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117338</xdr:rowOff>
    </xdr:from>
    <xdr:to>
      <xdr:col>55</xdr:col>
      <xdr:colOff>50800</xdr:colOff>
      <xdr:row>36</xdr:row>
      <xdr:rowOff>47488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95765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9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98126</xdr:rowOff>
    </xdr:from>
    <xdr:to>
      <xdr:col>50</xdr:col>
      <xdr:colOff>165100</xdr:colOff>
      <xdr:row>36</xdr:row>
      <xdr:rowOff>28276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44803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7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2946</xdr:rowOff>
    </xdr:from>
    <xdr:to>
      <xdr:col>46</xdr:col>
      <xdr:colOff>38100</xdr:colOff>
      <xdr:row>33</xdr:row>
      <xdr:rowOff>104546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95673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5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43623</xdr:rowOff>
    </xdr:from>
    <xdr:to>
      <xdr:col>41</xdr:col>
      <xdr:colOff>101600</xdr:colOff>
      <xdr:row>36</xdr:row>
      <xdr:rowOff>145223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161750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9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78636</xdr:rowOff>
    </xdr:from>
    <xdr:to>
      <xdr:col>36</xdr:col>
      <xdr:colOff>165100</xdr:colOff>
      <xdr:row>37</xdr:row>
      <xdr:rowOff>8786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25313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02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85869</xdr:rowOff>
    </xdr:from>
    <xdr:to>
      <xdr:col>55</xdr:col>
      <xdr:colOff>0</xdr:colOff>
      <xdr:row>58</xdr:row>
      <xdr:rowOff>117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58519"/>
          <a:ext cx="838200" cy="8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85869</xdr:rowOff>
    </xdr:from>
    <xdr:to>
      <xdr:col>50</xdr:col>
      <xdr:colOff>114300</xdr:colOff>
      <xdr:row>57</xdr:row>
      <xdr:rowOff>107372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858519"/>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15177</xdr:rowOff>
    </xdr:from>
    <xdr:to>
      <xdr:col>45</xdr:col>
      <xdr:colOff>177800</xdr:colOff>
      <xdr:row>57</xdr:row>
      <xdr:rowOff>107372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273477"/>
          <a:ext cx="889000" cy="60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15177</xdr:rowOff>
    </xdr:from>
    <xdr:to>
      <xdr:col>41</xdr:col>
      <xdr:colOff>50800</xdr:colOff>
      <xdr:row>54</xdr:row>
      <xdr:rowOff>62351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73477"/>
          <a:ext cx="889000" cy="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120767</xdr:rowOff>
    </xdr:from>
    <xdr:to>
      <xdr:col>55</xdr:col>
      <xdr:colOff>50800</xdr:colOff>
      <xdr:row>58</xdr:row>
      <xdr:rowOff>50917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35694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35069</xdr:rowOff>
    </xdr:from>
    <xdr:to>
      <xdr:col>50</xdr:col>
      <xdr:colOff>165100</xdr:colOff>
      <xdr:row>57</xdr:row>
      <xdr:rowOff>136669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127796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0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56572</xdr:rowOff>
    </xdr:from>
    <xdr:to>
      <xdr:col>46</xdr:col>
      <xdr:colOff>38100</xdr:colOff>
      <xdr:row>57</xdr:row>
      <xdr:rowOff>158172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149299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135827</xdr:rowOff>
    </xdr:from>
    <xdr:to>
      <xdr:col>41</xdr:col>
      <xdr:colOff>101600</xdr:colOff>
      <xdr:row>54</xdr:row>
      <xdr:rowOff>65977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2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82504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9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11551</xdr:rowOff>
    </xdr:from>
    <xdr:to>
      <xdr:col>36</xdr:col>
      <xdr:colOff>165100</xdr:colOff>
      <xdr:row>54</xdr:row>
      <xdr:rowOff>113151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129678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4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106287</xdr:rowOff>
    </xdr:from>
    <xdr:to>
      <xdr:col>55</xdr:col>
      <xdr:colOff>0</xdr:colOff>
      <xdr:row>79</xdr:row>
      <xdr:rowOff>39222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79387"/>
          <a:ext cx="838200" cy="10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106287</xdr:rowOff>
    </xdr:from>
    <xdr:to>
      <xdr:col>50</xdr:col>
      <xdr:colOff>114300</xdr:colOff>
      <xdr:row>79</xdr:row>
      <xdr:rowOff>3195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79387"/>
          <a:ext cx="889000" cy="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23540</xdr:rowOff>
    </xdr:from>
    <xdr:to>
      <xdr:col>45</xdr:col>
      <xdr:colOff>177800</xdr:colOff>
      <xdr:row>79</xdr:row>
      <xdr:rowOff>3195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539390"/>
          <a:ext cx="889000" cy="100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23540</xdr:rowOff>
    </xdr:from>
    <xdr:to>
      <xdr:col>41</xdr:col>
      <xdr:colOff>50800</xdr:colOff>
      <xdr:row>74</xdr:row>
      <xdr:rowOff>22398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539390"/>
          <a:ext cx="889000" cy="1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23001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159872</xdr:rowOff>
    </xdr:from>
    <xdr:to>
      <xdr:col>55</xdr:col>
      <xdr:colOff>50800</xdr:colOff>
      <xdr:row>79</xdr:row>
      <xdr:rowOff>90022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74799</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4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55487</xdr:rowOff>
    </xdr:from>
    <xdr:to>
      <xdr:col>50</xdr:col>
      <xdr:colOff>165100</xdr:colOff>
      <xdr:row>78</xdr:row>
      <xdr:rowOff>157087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148214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123845</xdr:rowOff>
    </xdr:from>
    <xdr:to>
      <xdr:col>46</xdr:col>
      <xdr:colOff>38100</xdr:colOff>
      <xdr:row>79</xdr:row>
      <xdr:rowOff>53995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45122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144190</xdr:rowOff>
    </xdr:from>
    <xdr:to>
      <xdr:col>41</xdr:col>
      <xdr:colOff>101600</xdr:colOff>
      <xdr:row>73</xdr:row>
      <xdr:rowOff>74340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4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90867</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226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143048</xdr:rowOff>
    </xdr:from>
    <xdr:to>
      <xdr:col>36</xdr:col>
      <xdr:colOff>165100</xdr:colOff>
      <xdr:row>74</xdr:row>
      <xdr:rowOff>73198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6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89725</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21975</xdr:rowOff>
    </xdr:from>
    <xdr:to>
      <xdr:col>55</xdr:col>
      <xdr:colOff>0</xdr:colOff>
      <xdr:row>98</xdr:row>
      <xdr:rowOff>27325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24075"/>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17774</xdr:rowOff>
    </xdr:from>
    <xdr:to>
      <xdr:col>50</xdr:col>
      <xdr:colOff>114300</xdr:colOff>
      <xdr:row>98</xdr:row>
      <xdr:rowOff>27325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19874"/>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17774</xdr:rowOff>
    </xdr:from>
    <xdr:to>
      <xdr:col>45</xdr:col>
      <xdr:colOff>177800</xdr:colOff>
      <xdr:row>98</xdr:row>
      <xdr:rowOff>28084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19874"/>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170918</xdr:rowOff>
    </xdr:from>
    <xdr:to>
      <xdr:col>41</xdr:col>
      <xdr:colOff>50800</xdr:colOff>
      <xdr:row>98</xdr:row>
      <xdr:rowOff>28084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01568"/>
          <a:ext cx="889000" cy="2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142625</xdr:rowOff>
    </xdr:from>
    <xdr:to>
      <xdr:col>55</xdr:col>
      <xdr:colOff>50800</xdr:colOff>
      <xdr:row>98</xdr:row>
      <xdr:rowOff>72775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57552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147975</xdr:rowOff>
    </xdr:from>
    <xdr:to>
      <xdr:col>50</xdr:col>
      <xdr:colOff>165100</xdr:colOff>
      <xdr:row>98</xdr:row>
      <xdr:rowOff>78125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138424</xdr:rowOff>
    </xdr:from>
    <xdr:to>
      <xdr:col>46</xdr:col>
      <xdr:colOff>38100</xdr:colOff>
      <xdr:row>98</xdr:row>
      <xdr:rowOff>68574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59701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148734</xdr:rowOff>
    </xdr:from>
    <xdr:to>
      <xdr:col>41</xdr:col>
      <xdr:colOff>101600</xdr:colOff>
      <xdr:row>98</xdr:row>
      <xdr:rowOff>78884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70011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120118</xdr:rowOff>
    </xdr:from>
    <xdr:to>
      <xdr:col>36</xdr:col>
      <xdr:colOff>165100</xdr:colOff>
      <xdr:row>98</xdr:row>
      <xdr:rowOff>50268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36925</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23475"/>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162141</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77241"/>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153530</xdr:rowOff>
    </xdr:from>
    <xdr:to>
      <xdr:col>76</xdr:col>
      <xdr:colOff>114300</xdr:colOff>
      <xdr:row>38</xdr:row>
      <xdr:rowOff>162141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68630"/>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153530</xdr:rowOff>
    </xdr:from>
    <xdr:to>
      <xdr:col>71</xdr:col>
      <xdr:colOff>177800</xdr:colOff>
      <xdr:row>39</xdr:row>
      <xdr:rowOff>23876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68630"/>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157575</xdr:rowOff>
    </xdr:from>
    <xdr:to>
      <xdr:col>85</xdr:col>
      <xdr:colOff>177800</xdr:colOff>
      <xdr:row>39</xdr:row>
      <xdr:rowOff>87725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72502</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111341</xdr:rowOff>
    </xdr:from>
    <xdr:to>
      <xdr:col>76</xdr:col>
      <xdr:colOff>165100</xdr:colOff>
      <xdr:row>39</xdr:row>
      <xdr:rowOff>41491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32618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102730</xdr:rowOff>
    </xdr:from>
    <xdr:to>
      <xdr:col>72</xdr:col>
      <xdr:colOff>38100</xdr:colOff>
      <xdr:row>39</xdr:row>
      <xdr:rowOff>32880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24007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144526</xdr:rowOff>
    </xdr:from>
    <xdr:to>
      <xdr:col>67</xdr:col>
      <xdr:colOff>101600</xdr:colOff>
      <xdr:row>39</xdr:row>
      <xdr:rowOff>74676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65803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77932</xdr:rowOff>
    </xdr:from>
    <xdr:to>
      <xdr:col>85</xdr:col>
      <xdr:colOff>127000</xdr:colOff>
      <xdr:row>75</xdr:row>
      <xdr:rowOff>138542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936682"/>
          <a:ext cx="838200" cy="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138542</xdr:rowOff>
    </xdr:from>
    <xdr:to>
      <xdr:col>81</xdr:col>
      <xdr:colOff>50800</xdr:colOff>
      <xdr:row>76</xdr:row>
      <xdr:rowOff>10747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997292"/>
          <a:ext cx="889000" cy="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10747</xdr:rowOff>
    </xdr:from>
    <xdr:to>
      <xdr:col>76</xdr:col>
      <xdr:colOff>114300</xdr:colOff>
      <xdr:row>76</xdr:row>
      <xdr:rowOff>54501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40947"/>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26002</xdr:rowOff>
    </xdr:from>
    <xdr:to>
      <xdr:col>71</xdr:col>
      <xdr:colOff>177800</xdr:colOff>
      <xdr:row>76</xdr:row>
      <xdr:rowOff>54501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562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27132</xdr:rowOff>
    </xdr:from>
    <xdr:to>
      <xdr:col>85</xdr:col>
      <xdr:colOff>177800</xdr:colOff>
      <xdr:row>75</xdr:row>
      <xdr:rowOff>128732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50009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87742</xdr:rowOff>
    </xdr:from>
    <xdr:to>
      <xdr:col>81</xdr:col>
      <xdr:colOff>101600</xdr:colOff>
      <xdr:row>76</xdr:row>
      <xdr:rowOff>17892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34419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131397</xdr:rowOff>
    </xdr:from>
    <xdr:to>
      <xdr:col>76</xdr:col>
      <xdr:colOff>165100</xdr:colOff>
      <xdr:row>76</xdr:row>
      <xdr:rowOff>61547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78074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6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3701</xdr:rowOff>
    </xdr:from>
    <xdr:to>
      <xdr:col>72</xdr:col>
      <xdr:colOff>38100</xdr:colOff>
      <xdr:row>76</xdr:row>
      <xdr:rowOff>105301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146652</xdr:rowOff>
    </xdr:from>
    <xdr:to>
      <xdr:col>67</xdr:col>
      <xdr:colOff>101600</xdr:colOff>
      <xdr:row>76</xdr:row>
      <xdr:rowOff>76802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90866</xdr:rowOff>
    </xdr:from>
    <xdr:to>
      <xdr:col>85</xdr:col>
      <xdr:colOff>127000</xdr:colOff>
      <xdr:row>98</xdr:row>
      <xdr:rowOff>114491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92966"/>
          <a:ext cx="8382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90866</xdr:rowOff>
    </xdr:from>
    <xdr:to>
      <xdr:col>81</xdr:col>
      <xdr:colOff>50800</xdr:colOff>
      <xdr:row>98</xdr:row>
      <xdr:rowOff>127918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92966"/>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94318</xdr:rowOff>
    </xdr:from>
    <xdr:to>
      <xdr:col>76</xdr:col>
      <xdr:colOff>114300</xdr:colOff>
      <xdr:row>98</xdr:row>
      <xdr:rowOff>127918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96418"/>
          <a:ext cx="889000" cy="3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81947</xdr:rowOff>
    </xdr:from>
    <xdr:to>
      <xdr:col>71</xdr:col>
      <xdr:colOff>177800</xdr:colOff>
      <xdr:row>98</xdr:row>
      <xdr:rowOff>94318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84047"/>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63691</xdr:rowOff>
    </xdr:from>
    <xdr:to>
      <xdr:col>85</xdr:col>
      <xdr:colOff>177800</xdr:colOff>
      <xdr:row>98</xdr:row>
      <xdr:rowOff>165291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150068</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40066</xdr:rowOff>
    </xdr:from>
    <xdr:to>
      <xdr:col>81</xdr:col>
      <xdr:colOff>101600</xdr:colOff>
      <xdr:row>98</xdr:row>
      <xdr:rowOff>141666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132793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77118</xdr:rowOff>
    </xdr:from>
    <xdr:to>
      <xdr:col>76</xdr:col>
      <xdr:colOff>165100</xdr:colOff>
      <xdr:row>99</xdr:row>
      <xdr:rowOff>7268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169845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7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43518</xdr:rowOff>
    </xdr:from>
    <xdr:to>
      <xdr:col>72</xdr:col>
      <xdr:colOff>38100</xdr:colOff>
      <xdr:row>98</xdr:row>
      <xdr:rowOff>145118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136245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31147</xdr:rowOff>
    </xdr:from>
    <xdr:to>
      <xdr:col>67</xdr:col>
      <xdr:colOff>101600</xdr:colOff>
      <xdr:row>98</xdr:row>
      <xdr:rowOff>132747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123874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113868</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9715068"/>
          <a:ext cx="889000" cy="3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82047</xdr:rowOff>
    </xdr:from>
    <xdr:to>
      <xdr:col>107</xdr:col>
      <xdr:colOff>50800</xdr:colOff>
      <xdr:row>56</xdr:row>
      <xdr:rowOff>113868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683247"/>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144455</xdr:rowOff>
    </xdr:from>
    <xdr:to>
      <xdr:col>102</xdr:col>
      <xdr:colOff>114300</xdr:colOff>
      <xdr:row>56</xdr:row>
      <xdr:rowOff>82047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402755"/>
          <a:ext cx="889000" cy="2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130352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63068</xdr:rowOff>
    </xdr:from>
    <xdr:to>
      <xdr:col>107</xdr:col>
      <xdr:colOff>101600</xdr:colOff>
      <xdr:row>56</xdr:row>
      <xdr:rowOff>164668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6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9745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4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31247</xdr:rowOff>
    </xdr:from>
    <xdr:to>
      <xdr:col>102</xdr:col>
      <xdr:colOff>165100</xdr:colOff>
      <xdr:row>56</xdr:row>
      <xdr:rowOff>132847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6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149374</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4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93655</xdr:rowOff>
    </xdr:from>
    <xdr:to>
      <xdr:col>98</xdr:col>
      <xdr:colOff>38100</xdr:colOff>
      <xdr:row>55</xdr:row>
      <xdr:rowOff>23805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3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40332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1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17334</xdr:rowOff>
    </xdr:from>
    <xdr:to>
      <xdr:col>116</xdr:col>
      <xdr:colOff>63500</xdr:colOff>
      <xdr:row>73</xdr:row>
      <xdr:rowOff>44014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533184"/>
          <a:ext cx="8382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17334</xdr:rowOff>
    </xdr:from>
    <xdr:to>
      <xdr:col>111</xdr:col>
      <xdr:colOff>177800</xdr:colOff>
      <xdr:row>73</xdr:row>
      <xdr:rowOff>30103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53318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30103</xdr:rowOff>
    </xdr:from>
    <xdr:to>
      <xdr:col>107</xdr:col>
      <xdr:colOff>50800</xdr:colOff>
      <xdr:row>73</xdr:row>
      <xdr:rowOff>76399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545953"/>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76399</xdr:rowOff>
    </xdr:from>
    <xdr:to>
      <xdr:col>102</xdr:col>
      <xdr:colOff>114300</xdr:colOff>
      <xdr:row>73</xdr:row>
      <xdr:rowOff>111473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592249"/>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164664</xdr:rowOff>
    </xdr:from>
    <xdr:to>
      <xdr:col>116</xdr:col>
      <xdr:colOff>114300</xdr:colOff>
      <xdr:row>73</xdr:row>
      <xdr:rowOff>94814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5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16091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137984</xdr:rowOff>
    </xdr:from>
    <xdr:to>
      <xdr:col>112</xdr:col>
      <xdr:colOff>38100</xdr:colOff>
      <xdr:row>73</xdr:row>
      <xdr:rowOff>68134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48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84661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25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150753</xdr:rowOff>
    </xdr:from>
    <xdr:to>
      <xdr:col>107</xdr:col>
      <xdr:colOff>101600</xdr:colOff>
      <xdr:row>73</xdr:row>
      <xdr:rowOff>80903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4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97430</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2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25599</xdr:rowOff>
    </xdr:from>
    <xdr:to>
      <xdr:col>102</xdr:col>
      <xdr:colOff>165100</xdr:colOff>
      <xdr:row>73</xdr:row>
      <xdr:rowOff>127199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5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143726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3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60673</xdr:rowOff>
    </xdr:from>
    <xdr:to>
      <xdr:col>98</xdr:col>
      <xdr:colOff>38100</xdr:colOff>
      <xdr:row>73</xdr:row>
      <xdr:rowOff>162273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7350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611,901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人件費については、保有する施設数が多く、施設専従の会計年度任用職員が多いこと等により類似団体平均を上回る状況となっている。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行財政改革推進計画に基づき、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会計年度任用職員を含めた職員数の適正化を図る中で、人件費の削減に努めていく。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繰出金については、国民健康保険事業に対する赤字補填分の繰出金が多いこと等により、類似団体平均を上回る状況となっている。令和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年度より国民健康保険税の税率を標準税率へ引き上げていくこと等により、適正化を推進していく。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公債費については、大型の単独事業である生涯学習センター整備事業の元金償還が本格化したことにより、類似団体平均を上回る状況となっている。計画的な新発債発行等により、令和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年度をピークに減少していく見込みとなっている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84074</xdr:rowOff>
    </xdr:from>
    <xdr:to>
      <xdr:col>24</xdr:col>
      <xdr:colOff>63500</xdr:colOff>
      <xdr:row>38</xdr:row>
      <xdr:rowOff>157035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6274"/>
          <a:ext cx="838200" cy="4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151892</xdr:rowOff>
    </xdr:from>
    <xdr:to>
      <xdr:col>19</xdr:col>
      <xdr:colOff>177800</xdr:colOff>
      <xdr:row>38</xdr:row>
      <xdr:rowOff>157035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6699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141986</xdr:rowOff>
    </xdr:from>
    <xdr:to>
      <xdr:col>15</xdr:col>
      <xdr:colOff>50800</xdr:colOff>
      <xdr:row>38</xdr:row>
      <xdr:rowOff>151892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570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103315</xdr:rowOff>
    </xdr:from>
    <xdr:to>
      <xdr:col>10</xdr:col>
      <xdr:colOff>114300</xdr:colOff>
      <xdr:row>38</xdr:row>
      <xdr:rowOff>141986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18415"/>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130636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33274</xdr:rowOff>
    </xdr:from>
    <xdr:to>
      <xdr:col>24</xdr:col>
      <xdr:colOff>114300</xdr:colOff>
      <xdr:row>36</xdr:row>
      <xdr:rowOff>134874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106235</xdr:rowOff>
    </xdr:from>
    <xdr:to>
      <xdr:col>20</xdr:col>
      <xdr:colOff>38100</xdr:colOff>
      <xdr:row>39</xdr:row>
      <xdr:rowOff>36385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27512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101092</xdr:rowOff>
    </xdr:from>
    <xdr:to>
      <xdr:col>15</xdr:col>
      <xdr:colOff>101600</xdr:colOff>
      <xdr:row>39</xdr:row>
      <xdr:rowOff>31242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22369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91186</xdr:rowOff>
    </xdr:from>
    <xdr:to>
      <xdr:col>10</xdr:col>
      <xdr:colOff>165100</xdr:colOff>
      <xdr:row>39</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12463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52515</xdr:rowOff>
    </xdr:from>
    <xdr:to>
      <xdr:col>6</xdr:col>
      <xdr:colOff>38100</xdr:colOff>
      <xdr:row>38</xdr:row>
      <xdr:rowOff>154115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145242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153298</xdr:rowOff>
    </xdr:from>
    <xdr:to>
      <xdr:col>24</xdr:col>
      <xdr:colOff>63500</xdr:colOff>
      <xdr:row>58</xdr:row>
      <xdr:rowOff>7608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5948"/>
          <a:ext cx="838200" cy="2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35125</xdr:rowOff>
    </xdr:from>
    <xdr:to>
      <xdr:col>19</xdr:col>
      <xdr:colOff>177800</xdr:colOff>
      <xdr:row>58</xdr:row>
      <xdr:rowOff>7608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36325"/>
          <a:ext cx="889000" cy="3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35125</xdr:rowOff>
    </xdr:from>
    <xdr:to>
      <xdr:col>15</xdr:col>
      <xdr:colOff>50800</xdr:colOff>
      <xdr:row>58</xdr:row>
      <xdr:rowOff>1884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36325"/>
          <a:ext cx="889000" cy="3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170760</xdr:rowOff>
    </xdr:from>
    <xdr:to>
      <xdr:col>10</xdr:col>
      <xdr:colOff>114300</xdr:colOff>
      <xdr:row>58</xdr:row>
      <xdr:rowOff>1884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3410"/>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102498</xdr:rowOff>
    </xdr:from>
    <xdr:to>
      <xdr:col>24</xdr:col>
      <xdr:colOff>114300</xdr:colOff>
      <xdr:row>58</xdr:row>
      <xdr:rowOff>32648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17425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128258</xdr:rowOff>
    </xdr:from>
    <xdr:to>
      <xdr:col>20</xdr:col>
      <xdr:colOff>38100</xdr:colOff>
      <xdr:row>58</xdr:row>
      <xdr:rowOff>58408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49535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9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155775</xdr:rowOff>
    </xdr:from>
    <xdr:to>
      <xdr:col>15</xdr:col>
      <xdr:colOff>101600</xdr:colOff>
      <xdr:row>56</xdr:row>
      <xdr:rowOff>85925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77052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7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122534</xdr:rowOff>
    </xdr:from>
    <xdr:to>
      <xdr:col>10</xdr:col>
      <xdr:colOff>165100</xdr:colOff>
      <xdr:row>58</xdr:row>
      <xdr:rowOff>52684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119960</xdr:rowOff>
    </xdr:from>
    <xdr:to>
      <xdr:col>6</xdr:col>
      <xdr:colOff>38100</xdr:colOff>
      <xdr:row>58</xdr:row>
      <xdr:rowOff>50110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31831</xdr:rowOff>
    </xdr:from>
    <xdr:to>
      <xdr:col>24</xdr:col>
      <xdr:colOff>63500</xdr:colOff>
      <xdr:row>75</xdr:row>
      <xdr:rowOff>55743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90581"/>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31831</xdr:rowOff>
    </xdr:from>
    <xdr:to>
      <xdr:col>19</xdr:col>
      <xdr:colOff>177800</xdr:colOff>
      <xdr:row>76</xdr:row>
      <xdr:rowOff>43224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90581"/>
          <a:ext cx="889000" cy="18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43224</xdr:rowOff>
    </xdr:from>
    <xdr:to>
      <xdr:col>15</xdr:col>
      <xdr:colOff>50800</xdr:colOff>
      <xdr:row>76</xdr:row>
      <xdr:rowOff>124124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3424"/>
          <a:ext cx="889000" cy="8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49449</xdr:rowOff>
    </xdr:from>
    <xdr:to>
      <xdr:col>10</xdr:col>
      <xdr:colOff>114300</xdr:colOff>
      <xdr:row>76</xdr:row>
      <xdr:rowOff>124124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08199"/>
          <a:ext cx="889000" cy="2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4943</xdr:rowOff>
    </xdr:from>
    <xdr:to>
      <xdr:col>24</xdr:col>
      <xdr:colOff>114300</xdr:colOff>
      <xdr:row>75</xdr:row>
      <xdr:rowOff>106543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27820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1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152481</xdr:rowOff>
    </xdr:from>
    <xdr:to>
      <xdr:col>20</xdr:col>
      <xdr:colOff>38100</xdr:colOff>
      <xdr:row>75</xdr:row>
      <xdr:rowOff>82631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99158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163874</xdr:rowOff>
    </xdr:from>
    <xdr:to>
      <xdr:col>15</xdr:col>
      <xdr:colOff>101600</xdr:colOff>
      <xdr:row>76</xdr:row>
      <xdr:rowOff>94024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9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73324</xdr:rowOff>
    </xdr:from>
    <xdr:to>
      <xdr:col>10</xdr:col>
      <xdr:colOff>165100</xdr:colOff>
      <xdr:row>77</xdr:row>
      <xdr:rowOff>3474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20002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170099</xdr:rowOff>
    </xdr:from>
    <xdr:to>
      <xdr:col>6</xdr:col>
      <xdr:colOff>38100</xdr:colOff>
      <xdr:row>75</xdr:row>
      <xdr:rowOff>100249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116776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3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144359</xdr:rowOff>
    </xdr:from>
    <xdr:to>
      <xdr:col>24</xdr:col>
      <xdr:colOff>63500</xdr:colOff>
      <xdr:row>96</xdr:row>
      <xdr:rowOff>148538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3559"/>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129865</xdr:rowOff>
    </xdr:from>
    <xdr:to>
      <xdr:col>19</xdr:col>
      <xdr:colOff>177800</xdr:colOff>
      <xdr:row>96</xdr:row>
      <xdr:rowOff>148538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89065"/>
          <a:ext cx="8890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123044</xdr:rowOff>
    </xdr:from>
    <xdr:to>
      <xdr:col>15</xdr:col>
      <xdr:colOff>50800</xdr:colOff>
      <xdr:row>96</xdr:row>
      <xdr:rowOff>129865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82244"/>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81790</xdr:rowOff>
    </xdr:from>
    <xdr:to>
      <xdr:col>10</xdr:col>
      <xdr:colOff>114300</xdr:colOff>
      <xdr:row>96</xdr:row>
      <xdr:rowOff>123044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40990"/>
          <a:ext cx="889000" cy="4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93559</xdr:rowOff>
    </xdr:from>
    <xdr:to>
      <xdr:col>24</xdr:col>
      <xdr:colOff>114300</xdr:colOff>
      <xdr:row>97</xdr:row>
      <xdr:rowOff>23709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116436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97738</xdr:rowOff>
    </xdr:from>
    <xdr:to>
      <xdr:col>20</xdr:col>
      <xdr:colOff>38100</xdr:colOff>
      <xdr:row>97</xdr:row>
      <xdr:rowOff>27888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44415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79065</xdr:rowOff>
    </xdr:from>
    <xdr:to>
      <xdr:col>15</xdr:col>
      <xdr:colOff>101600</xdr:colOff>
      <xdr:row>97</xdr:row>
      <xdr:rowOff>9215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25742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72244</xdr:rowOff>
    </xdr:from>
    <xdr:to>
      <xdr:col>10</xdr:col>
      <xdr:colOff>165100</xdr:colOff>
      <xdr:row>97</xdr:row>
      <xdr:rowOff>2394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18921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30990</xdr:rowOff>
    </xdr:from>
    <xdr:to>
      <xdr:col>6</xdr:col>
      <xdr:colOff>38100</xdr:colOff>
      <xdr:row>96</xdr:row>
      <xdr:rowOff>132590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149117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109329</xdr:rowOff>
    </xdr:from>
    <xdr:to>
      <xdr:col>55</xdr:col>
      <xdr:colOff>0</xdr:colOff>
      <xdr:row>35</xdr:row>
      <xdr:rowOff>161580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11007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161580</xdr:rowOff>
    </xdr:from>
    <xdr:to>
      <xdr:col>50</xdr:col>
      <xdr:colOff>114300</xdr:colOff>
      <xdr:row>36</xdr:row>
      <xdr:rowOff>87122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162330"/>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63935</xdr:rowOff>
    </xdr:from>
    <xdr:to>
      <xdr:col>45</xdr:col>
      <xdr:colOff>177800</xdr:colOff>
      <xdr:row>36</xdr:row>
      <xdr:rowOff>87122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3613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63935</xdr:rowOff>
    </xdr:from>
    <xdr:to>
      <xdr:col>41</xdr:col>
      <xdr:colOff>50800</xdr:colOff>
      <xdr:row>36</xdr:row>
      <xdr:rowOff>82877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36135"/>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152562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160400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7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58529</xdr:rowOff>
    </xdr:from>
    <xdr:to>
      <xdr:col>55</xdr:col>
      <xdr:colOff>50800</xdr:colOff>
      <xdr:row>35</xdr:row>
      <xdr:rowOff>160129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81406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1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110780</xdr:rowOff>
    </xdr:from>
    <xdr:to>
      <xdr:col>50</xdr:col>
      <xdr:colOff>165100</xdr:colOff>
      <xdr:row>36</xdr:row>
      <xdr:rowOff>40930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57457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36322</xdr:rowOff>
    </xdr:from>
    <xdr:to>
      <xdr:col>46</xdr:col>
      <xdr:colOff>38100</xdr:colOff>
      <xdr:row>36</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154449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13135</xdr:rowOff>
    </xdr:from>
    <xdr:to>
      <xdr:col>41</xdr:col>
      <xdr:colOff>101600</xdr:colOff>
      <xdr:row>36</xdr:row>
      <xdr:rowOff>114735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131262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32077</xdr:rowOff>
    </xdr:from>
    <xdr:to>
      <xdr:col>36</xdr:col>
      <xdr:colOff>165100</xdr:colOff>
      <xdr:row>36</xdr:row>
      <xdr:rowOff>133677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150204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7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54721</xdr:rowOff>
    </xdr:from>
    <xdr:to>
      <xdr:col>55</xdr:col>
      <xdr:colOff>0</xdr:colOff>
      <xdr:row>58</xdr:row>
      <xdr:rowOff>79296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98821"/>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49175</xdr:rowOff>
    </xdr:from>
    <xdr:to>
      <xdr:col>50</xdr:col>
      <xdr:colOff>114300</xdr:colOff>
      <xdr:row>58</xdr:row>
      <xdr:rowOff>54721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93275"/>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49175</xdr:rowOff>
    </xdr:from>
    <xdr:to>
      <xdr:col>45</xdr:col>
      <xdr:colOff>177800</xdr:colOff>
      <xdr:row>58</xdr:row>
      <xdr:rowOff>62883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93275"/>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26970</xdr:rowOff>
    </xdr:from>
    <xdr:to>
      <xdr:col>41</xdr:col>
      <xdr:colOff>50800</xdr:colOff>
      <xdr:row>58</xdr:row>
      <xdr:rowOff>62883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71070"/>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28496</xdr:rowOff>
    </xdr:from>
    <xdr:to>
      <xdr:col>55</xdr:col>
      <xdr:colOff>50800</xdr:colOff>
      <xdr:row>58</xdr:row>
      <xdr:rowOff>130096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114873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3921</xdr:rowOff>
    </xdr:from>
    <xdr:to>
      <xdr:col>50</xdr:col>
      <xdr:colOff>165100</xdr:colOff>
      <xdr:row>58</xdr:row>
      <xdr:rowOff>105521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96648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169825</xdr:rowOff>
    </xdr:from>
    <xdr:to>
      <xdr:col>46</xdr:col>
      <xdr:colOff>38100</xdr:colOff>
      <xdr:row>58</xdr:row>
      <xdr:rowOff>99975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12083</xdr:rowOff>
    </xdr:from>
    <xdr:to>
      <xdr:col>41</xdr:col>
      <xdr:colOff>101600</xdr:colOff>
      <xdr:row>58</xdr:row>
      <xdr:rowOff>113683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104810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147620</xdr:rowOff>
    </xdr:from>
    <xdr:to>
      <xdr:col>36</xdr:col>
      <xdr:colOff>165100</xdr:colOff>
      <xdr:row>58</xdr:row>
      <xdr:rowOff>77770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94297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137109</xdr:rowOff>
    </xdr:from>
    <xdr:to>
      <xdr:col>55</xdr:col>
      <xdr:colOff>0</xdr:colOff>
      <xdr:row>78</xdr:row>
      <xdr:rowOff>58432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38759"/>
          <a:ext cx="8382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156096</xdr:rowOff>
    </xdr:from>
    <xdr:to>
      <xdr:col>50</xdr:col>
      <xdr:colOff>114300</xdr:colOff>
      <xdr:row>77</xdr:row>
      <xdr:rowOff>137109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86296"/>
          <a:ext cx="889000" cy="1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156096</xdr:rowOff>
    </xdr:from>
    <xdr:to>
      <xdr:col>45</xdr:col>
      <xdr:colOff>177800</xdr:colOff>
      <xdr:row>78</xdr:row>
      <xdr:rowOff>82511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86296"/>
          <a:ext cx="889000" cy="2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82511</xdr:rowOff>
    </xdr:from>
    <xdr:to>
      <xdr:col>41</xdr:col>
      <xdr:colOff>50800</xdr:colOff>
      <xdr:row>78</xdr:row>
      <xdr:rowOff>103721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5611"/>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97083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xdr:rowOff>
    </xdr:from>
    <xdr:to>
      <xdr:col>55</xdr:col>
      <xdr:colOff>50800</xdr:colOff>
      <xdr:row>78</xdr:row>
      <xdr:rowOff>109232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157509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86309</xdr:rowOff>
    </xdr:from>
    <xdr:to>
      <xdr:col>50</xdr:col>
      <xdr:colOff>165100</xdr:colOff>
      <xdr:row>78</xdr:row>
      <xdr:rowOff>16459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105296</xdr:rowOff>
    </xdr:from>
    <xdr:to>
      <xdr:col>46</xdr:col>
      <xdr:colOff>38100</xdr:colOff>
      <xdr:row>77</xdr:row>
      <xdr:rowOff>35446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51973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31711</xdr:rowOff>
    </xdr:from>
    <xdr:to>
      <xdr:col>41</xdr:col>
      <xdr:colOff>101600</xdr:colOff>
      <xdr:row>78</xdr:row>
      <xdr:rowOff>133311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124438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9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52921</xdr:rowOff>
    </xdr:from>
    <xdr:to>
      <xdr:col>36</xdr:col>
      <xdr:colOff>165100</xdr:colOff>
      <xdr:row>78</xdr:row>
      <xdr:rowOff>154521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145648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102907</xdr:rowOff>
    </xdr:from>
    <xdr:to>
      <xdr:col>55</xdr:col>
      <xdr:colOff>0</xdr:colOff>
      <xdr:row>96</xdr:row>
      <xdr:rowOff>58055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90657"/>
          <a:ext cx="838200" cy="1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102907</xdr:rowOff>
    </xdr:from>
    <xdr:to>
      <xdr:col>50</xdr:col>
      <xdr:colOff>114300</xdr:colOff>
      <xdr:row>96</xdr:row>
      <xdr:rowOff>6530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90657"/>
          <a:ext cx="889000" cy="7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126510</xdr:rowOff>
    </xdr:from>
    <xdr:to>
      <xdr:col>45</xdr:col>
      <xdr:colOff>177800</xdr:colOff>
      <xdr:row>96</xdr:row>
      <xdr:rowOff>6530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14260"/>
          <a:ext cx="889000" cy="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121926</xdr:rowOff>
    </xdr:from>
    <xdr:to>
      <xdr:col>41</xdr:col>
      <xdr:colOff>50800</xdr:colOff>
      <xdr:row>95</xdr:row>
      <xdr:rowOff>126510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09676"/>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68870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90924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7255</xdr:rowOff>
    </xdr:from>
    <xdr:to>
      <xdr:col>55</xdr:col>
      <xdr:colOff>50800</xdr:colOff>
      <xdr:row>96</xdr:row>
      <xdr:rowOff>108855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157132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52107</xdr:rowOff>
    </xdr:from>
    <xdr:to>
      <xdr:col>50</xdr:col>
      <xdr:colOff>165100</xdr:colOff>
      <xdr:row>95</xdr:row>
      <xdr:rowOff>153707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170234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127180</xdr:rowOff>
    </xdr:from>
    <xdr:to>
      <xdr:col>46</xdr:col>
      <xdr:colOff>38100</xdr:colOff>
      <xdr:row>96</xdr:row>
      <xdr:rowOff>57330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73857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75710</xdr:rowOff>
    </xdr:from>
    <xdr:to>
      <xdr:col>41</xdr:col>
      <xdr:colOff>101600</xdr:colOff>
      <xdr:row>96</xdr:row>
      <xdr:rowOff>5860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22387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71126</xdr:rowOff>
    </xdr:from>
    <xdr:to>
      <xdr:col>36</xdr:col>
      <xdr:colOff>165100</xdr:colOff>
      <xdr:row>96</xdr:row>
      <xdr:rowOff>1276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17803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9986</xdr:rowOff>
    </xdr:from>
    <xdr:to>
      <xdr:col>85</xdr:col>
      <xdr:colOff>127000</xdr:colOff>
      <xdr:row>37</xdr:row>
      <xdr:rowOff>24763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3636"/>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9986</xdr:rowOff>
    </xdr:from>
    <xdr:to>
      <xdr:col>81</xdr:col>
      <xdr:colOff>50800</xdr:colOff>
      <xdr:row>37</xdr:row>
      <xdr:rowOff>13823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53636"/>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13823</xdr:rowOff>
    </xdr:from>
    <xdr:to>
      <xdr:col>76</xdr:col>
      <xdr:colOff>114300</xdr:colOff>
      <xdr:row>37</xdr:row>
      <xdr:rowOff>40406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57473"/>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144500</xdr:rowOff>
    </xdr:from>
    <xdr:to>
      <xdr:col>71</xdr:col>
      <xdr:colOff>177800</xdr:colOff>
      <xdr:row>37</xdr:row>
      <xdr:rowOff>40406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16700"/>
          <a:ext cx="889000" cy="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145413</xdr:rowOff>
    </xdr:from>
    <xdr:to>
      <xdr:col>85</xdr:col>
      <xdr:colOff>177800</xdr:colOff>
      <xdr:row>37</xdr:row>
      <xdr:rowOff>75563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123840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130636</xdr:rowOff>
    </xdr:from>
    <xdr:to>
      <xdr:col>81</xdr:col>
      <xdr:colOff>101600</xdr:colOff>
      <xdr:row>37</xdr:row>
      <xdr:rowOff>60786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51913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134473</xdr:rowOff>
    </xdr:from>
    <xdr:to>
      <xdr:col>76</xdr:col>
      <xdr:colOff>165100</xdr:colOff>
      <xdr:row>37</xdr:row>
      <xdr:rowOff>64623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55750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161056</xdr:rowOff>
    </xdr:from>
    <xdr:to>
      <xdr:col>72</xdr:col>
      <xdr:colOff>38100</xdr:colOff>
      <xdr:row>37</xdr:row>
      <xdr:rowOff>91206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82333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93700</xdr:rowOff>
    </xdr:from>
    <xdr:to>
      <xdr:col>67</xdr:col>
      <xdr:colOff>101600</xdr:colOff>
      <xdr:row>37</xdr:row>
      <xdr:rowOff>23850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53500</xdr:rowOff>
    </xdr:from>
    <xdr:to>
      <xdr:col>85</xdr:col>
      <xdr:colOff>127000</xdr:colOff>
      <xdr:row>57</xdr:row>
      <xdr:rowOff>59242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26150"/>
          <a:ext cx="8382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38211</xdr:rowOff>
    </xdr:from>
    <xdr:to>
      <xdr:col>81</xdr:col>
      <xdr:colOff>50800</xdr:colOff>
      <xdr:row>57</xdr:row>
      <xdr:rowOff>59242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1086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1438</xdr:rowOff>
    </xdr:from>
    <xdr:to>
      <xdr:col>76</xdr:col>
      <xdr:colOff>114300</xdr:colOff>
      <xdr:row>57</xdr:row>
      <xdr:rowOff>38211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259738"/>
          <a:ext cx="889000" cy="55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1438</xdr:rowOff>
    </xdr:from>
    <xdr:to>
      <xdr:col>71</xdr:col>
      <xdr:colOff>177800</xdr:colOff>
      <xdr:row>55</xdr:row>
      <xdr:rowOff>146512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259738"/>
          <a:ext cx="889000" cy="3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68991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2700</xdr:rowOff>
    </xdr:from>
    <xdr:to>
      <xdr:col>85</xdr:col>
      <xdr:colOff>177800</xdr:colOff>
      <xdr:row>57</xdr:row>
      <xdr:rowOff>104300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8442</xdr:rowOff>
    </xdr:from>
    <xdr:to>
      <xdr:col>81</xdr:col>
      <xdr:colOff>101600</xdr:colOff>
      <xdr:row>57</xdr:row>
      <xdr:rowOff>110042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101169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158861</xdr:rowOff>
    </xdr:from>
    <xdr:to>
      <xdr:col>76</xdr:col>
      <xdr:colOff>165100</xdr:colOff>
      <xdr:row>57</xdr:row>
      <xdr:rowOff>89011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80138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122088</xdr:rowOff>
    </xdr:from>
    <xdr:to>
      <xdr:col>72</xdr:col>
      <xdr:colOff>38100</xdr:colOff>
      <xdr:row>54</xdr:row>
      <xdr:rowOff>52238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68765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98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95712</xdr:rowOff>
    </xdr:from>
    <xdr:to>
      <xdr:col>67</xdr:col>
      <xdr:colOff>101600</xdr:colOff>
      <xdr:row>56</xdr:row>
      <xdr:rowOff>25862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42389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0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36925</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81475"/>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162140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35240"/>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153530</xdr:rowOff>
    </xdr:from>
    <xdr:to>
      <xdr:col>76</xdr:col>
      <xdr:colOff>114300</xdr:colOff>
      <xdr:row>78</xdr:row>
      <xdr:rowOff>162140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26630"/>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153530</xdr:rowOff>
    </xdr:from>
    <xdr:to>
      <xdr:col>71</xdr:col>
      <xdr:colOff>177800</xdr:colOff>
      <xdr:row>79</xdr:row>
      <xdr:rowOff>23876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26630"/>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157575</xdr:rowOff>
    </xdr:from>
    <xdr:to>
      <xdr:col>85</xdr:col>
      <xdr:colOff>177800</xdr:colOff>
      <xdr:row>79</xdr:row>
      <xdr:rowOff>87725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72502</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111340</xdr:rowOff>
    </xdr:from>
    <xdr:to>
      <xdr:col>76</xdr:col>
      <xdr:colOff>165100</xdr:colOff>
      <xdr:row>79</xdr:row>
      <xdr:rowOff>41490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32617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7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102730</xdr:rowOff>
    </xdr:from>
    <xdr:to>
      <xdr:col>72</xdr:col>
      <xdr:colOff>38100</xdr:colOff>
      <xdr:row>79</xdr:row>
      <xdr:rowOff>32880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24007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144526</xdr:rowOff>
    </xdr:from>
    <xdr:to>
      <xdr:col>67</xdr:col>
      <xdr:colOff>101600</xdr:colOff>
      <xdr:row>79</xdr:row>
      <xdr:rowOff>74676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65803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1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77932</xdr:rowOff>
    </xdr:from>
    <xdr:to>
      <xdr:col>85</xdr:col>
      <xdr:colOff>127000</xdr:colOff>
      <xdr:row>95</xdr:row>
      <xdr:rowOff>138542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65682"/>
          <a:ext cx="838200" cy="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138542</xdr:rowOff>
    </xdr:from>
    <xdr:to>
      <xdr:col>81</xdr:col>
      <xdr:colOff>50800</xdr:colOff>
      <xdr:row>96</xdr:row>
      <xdr:rowOff>10747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26292"/>
          <a:ext cx="889000" cy="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10747</xdr:rowOff>
    </xdr:from>
    <xdr:to>
      <xdr:col>76</xdr:col>
      <xdr:colOff>114300</xdr:colOff>
      <xdr:row>96</xdr:row>
      <xdr:rowOff>54501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69947"/>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26002</xdr:rowOff>
    </xdr:from>
    <xdr:to>
      <xdr:col>71</xdr:col>
      <xdr:colOff>177800</xdr:colOff>
      <xdr:row>96</xdr:row>
      <xdr:rowOff>54501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852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27132</xdr:rowOff>
    </xdr:from>
    <xdr:to>
      <xdr:col>85</xdr:col>
      <xdr:colOff>177800</xdr:colOff>
      <xdr:row>95</xdr:row>
      <xdr:rowOff>128732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50009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87742</xdr:rowOff>
    </xdr:from>
    <xdr:to>
      <xdr:col>81</xdr:col>
      <xdr:colOff>101600</xdr:colOff>
      <xdr:row>96</xdr:row>
      <xdr:rowOff>17892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34419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5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131397</xdr:rowOff>
    </xdr:from>
    <xdr:to>
      <xdr:col>76</xdr:col>
      <xdr:colOff>165100</xdr:colOff>
      <xdr:row>96</xdr:row>
      <xdr:rowOff>61547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78074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3701</xdr:rowOff>
    </xdr:from>
    <xdr:to>
      <xdr:col>72</xdr:col>
      <xdr:colOff>38100</xdr:colOff>
      <xdr:row>96</xdr:row>
      <xdr:rowOff>105301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146652</xdr:rowOff>
    </xdr:from>
    <xdr:to>
      <xdr:col>67</xdr:col>
      <xdr:colOff>101600</xdr:colOff>
      <xdr:row>96</xdr:row>
      <xdr:rowOff>76802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93329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類似団体と比較すると、民生費・衛生費・労働費・公債費の住民一人当たりのコストが高止まりしている傾向となっている。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労働費は、高齢者の労働対策として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シルバー人材センターの活用を進めていること等により、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衛生費は、峡南医療センター企業団への負担金が多額であること等により、類似団体平均を上回る状況となっている。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公債費は、大型の単独事業である生涯学習センター整備事業の元金償還が本格化したこと等により、類似団体平均を上回る状況となっている。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42,997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千円を積み立てた結果、標準財政規模比は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実質収支額については、歳入総額の減少（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283,342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千円）に比べ歳出総額の減少（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千円）が大きかったため、標準財政規模比は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実質単年度収支については、前年と比べ黒字幅が拡大したことにより、標準財政規模比は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5</xdr:row>
      <xdr:rowOff>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年度の黒字額は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％となっており、前年度と比較すると</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この主な要因は、一般会計及び介護保険特別会計等で実質収支額・資金余剰額が拡大したことによるものである。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令和元年以降は実質公債費比率の分子が増加傾向にある。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主な変動要因は、以下の通りである。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元利償還金は、大型の単独事業である生涯学習センター整備事業の元利償還が本格化したこと等により増加傾向となっている。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公営企業債の元利償還金は減少しており、温泉事業特別会計、公共下水道事業特別会計への準元利償還金の減が主な要因となっている。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算入公債費等は、交付税算入率の高い合併特例償還費の増加が影響し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今後、生涯学習センター整備事業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償還額増大により、短期的に比率は上昇していくものの、計画的な新発債発行等により、令和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年度をピークに比率は低下していく見込みとなっている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満期一括償還地方債は発行していない。</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％）減少、充当可能財源等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％）減少したことにより、将来負担比率の分子が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分子の将来負担額減少の要因としては、地方債残高の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百万円減少、公営企業債等繰入見込額の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百万円の減少による。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行財政改革推進計画と並行し、交付税措置率の高い有利な地方債の有効活用等により将来負担比率の改善に取り組んでいく。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年度当初予算編成より、一般財源に対する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％シーリングの導入や町単独補助金の見直しなど、行財政改革推進計画に基づいた取り組みを行い、毎年の財源不足見込み額を大幅に抑制することが可能となった。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これに加え、執行段階での節減努力等による取り崩しの一部回避を図ることにより、持続可能な財政運営を一層推進していく。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・地域振興基金：町民の連携の強化、地域振興のための事業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・地域福祉基金：住民が主体となって行う福祉活動事業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・過疎地域自立促進基金：過疎地域の持続的発展に資する事業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・正子奨学基金：経済的理由により就学が困難な者に対し実施する奨学金給付事業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・ふるさと水と土保全対策基金：土地改良施設の機能維持に係る地域の共同活動の支援事業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・過疎地域自立促進基金：過疎地域持続的発展計画に基づき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・地域振興基金：地域の振興に係る事業に対し令和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億円程度を取崩予定。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年度当初予算編成より、一般財源に対する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％シーリングの導入や町単独補助金の見直しなど、行財政改革推進計画に基づいた取り組みを行い、毎年の財源不足見込み額を大幅に抑制することが可能となった。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これに加え、執行段階での節減努力等による取り崩しの一部回避を図ることにより、持続可能な財政運営を一層推進していく。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年度においては、基金利子を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年間の地方債償還のピーク時に計画的な取崩を予定。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854B0B-33CC-4663-9A95-1F279D56F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4AE3AC-C61D-451F-B65D-37B863010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53C78C8-C463-402A-B588-782812E82BF8}"/>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3E10CCD-1AF2-4437-A53C-9A3143B8523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C2F7178-9DAB-49FB-8866-059EB9BFA30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963D9C5-6D03-438A-AA57-9878C87B1967}"/>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90985F7-7051-49F3-A9A2-57C90FC277A5}"/>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C12E988-983F-45DF-B8E0-077FB3987797}"/>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1473331-C725-4059-B606-808589D617E0}"/>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799B2A-44AB-47EF-A714-0B13B45C39A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4E2F4E4-5810-4D87-8AEC-3DA3EFA92ABD}"/>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265357-0579-4E35-89D7-BD5554A247D1}"/>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7C05C19-AC83-422A-A829-E9AC6C7ED1CD}"/>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621406-1CA7-4788-B9C9-B58223EA8566}"/>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1CB1881-9E44-4467-A483-6EE5D6330DE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710D03D-C0CC-4D73-9BC1-2D14F81B2ACD}"/>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BA0F1C4-757B-4982-A369-5B547BB15CCD}"/>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8207CA-5FB2-4930-8715-D5FA8D78067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3B3D31-6FA5-4CD2-A821-4407D6D93121}"/>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C24C760-F75A-4019-BA3D-FBFD82BB300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BDB615C-E4B8-4A08-A34B-BE79F02A36F2}"/>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9648EF-F28B-4F98-BCD4-71BB1BECFFF1}"/>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3C73347-4305-4C5A-927B-D2A5C3AC4D8F}"/>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137349B-22F2-4F99-9AA4-C16CF23C0D6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13AC675-5028-4614-AA83-323F3F9E4AC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ADD5064-E099-41AB-A0D4-E618A7FA756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9AE2A1C-9AC9-4B99-AE87-B5E7B9C18EE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29DD8B-CDC6-4C29-97D4-92D6FA937FC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F6DC153-201D-49C0-AB1B-2429681034C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97CD7F6-3BFD-4F07-9FBF-CC2AD0B9479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C5DD636-4D8F-40F3-9418-1D345D46EA9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336AC0C-080C-44E9-B442-EE01B326ACC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4D66671-89A7-4023-A88F-5AF8371A89F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C705FF1-4FC0-4098-A02C-C1D09E2A4158}"/>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0CD5ABA-7C56-4A6F-9A05-DA4324486E50}"/>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CBEC3B9-5059-4880-AC5B-654892866C99}"/>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52A54A5-17C7-4BEC-B1E3-C0267562A89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66B4B86-F5AE-403B-B00C-BF75424AB59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2C84155-19D3-4B3A-AC12-B0D9432861AC}"/>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6D73E7B-4F32-4A75-872B-8C287FEB033D}"/>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45C1C1E-1E33-48B6-812C-565954E66513}"/>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85D2908-72D0-43FF-87B0-53E7600DCB6A}"/>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4873364-0B37-41AB-B3C5-761C7E57F28A}"/>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9CEC17-282F-461A-AE4F-4CB99A62CD4B}"/>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9E9AEA5-2BDF-4388-AAE2-86B37AED1202}"/>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FED51C-8EEE-44C8-84BC-91012EF67D86}"/>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A99CC2-B7C5-4F4D-AA12-130CD2CB44AD}"/>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本町の有形固定資減価償却率は、類似団体と比較すると高い水準にあり、資産の老朽化が進んでいると言える。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そのため、今後は公共施設等の維持・更新に多額の費用が発生することが予想されるため、令和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年度に改訂した公共施設等総合管理計画および各施設の個別施設計画に基づき、老朽化した施設の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あり方を検討し、長寿命化及び</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集約化・複合化等を計画的に進めていく必要がある。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F1F19B4-B445-4345-A70A-7C10AD50926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1C9C166-5CF6-4EDF-82A8-AFE674AC6372}"/>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00E0888-8941-4A36-A198-C29754BF385C}"/>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1F2D17B-768A-4968-8B0E-7073AE632FF6}"/>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CA43F19-D8B4-46DE-AED4-40270462328B}"/>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A2D84C3-5F3E-453D-995D-1A79A26662FF}"/>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802BE80-6216-46C7-92B3-3CD56CCAB991}"/>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6F72AC0-907C-4211-9397-85E67847D59A}"/>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8348EB9-BC14-4EE5-AF90-A724938C7B27}"/>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FC0B727-8423-4F05-81A1-27420C64F166}"/>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AF45B8D-B027-4D26-BBBA-21AD58338AE6}"/>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A63BC9C-458F-40E4-BB8F-5E71AC0EB69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31F289D-9371-4697-81EE-F3F808E2A44C}"/>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3572773-99F8-4045-BA74-092CA9845A9D}"/>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9A64CD7-3E33-407E-9BB7-812F86536877}"/>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20F73BF-FDDC-4BCD-A8DC-0A31C42957D0}"/>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6FB77CF9-CD60-41A9-884E-AA4E3F19B991}"/>
            </a:ext>
          </a:extLst>
        </xdr:cNvPr>
        <xdr:cNvCxnSpPr/>
      </xdr:nvCxnSpPr>
      <xdr:spPr>
        <a:xfrm flipV="1">
          <a:off x="4295775" y="5506191"/>
          <a:ext cx="1270" cy="96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185961DB-EDBC-434B-99EE-39A6C2A55182}"/>
            </a:ext>
          </a:extLst>
        </xdr:cNvPr>
        <xdr:cNvSpPr txBox="1"/>
      </xdr:nvSpPr>
      <xdr:spPr>
        <a:xfrm>
          <a:off x="4342765" y="6474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645C69BE-BA2D-41CA-B252-65A63611E3D5}"/>
            </a:ext>
          </a:extLst>
        </xdr:cNvPr>
        <xdr:cNvCxnSpPr/>
      </xdr:nvCxnSpPr>
      <xdr:spPr>
        <a:xfrm>
          <a:off x="4206875" y="646842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13BAEA07-9CB3-4AD5-9807-43FE726E8C26}"/>
            </a:ext>
          </a:extLst>
        </xdr:cNvPr>
        <xdr:cNvSpPr txBox="1"/>
      </xdr:nvSpPr>
      <xdr:spPr>
        <a:xfrm>
          <a:off x="4342765" y="5277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1B4C0FF7-822D-4AC8-93E7-C9F27216FABF}"/>
            </a:ext>
          </a:extLst>
        </xdr:cNvPr>
        <xdr:cNvCxnSpPr/>
      </xdr:nvCxnSpPr>
      <xdr:spPr>
        <a:xfrm>
          <a:off x="4206875" y="550619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18357D1B-7ED4-4944-8F82-9A6784CC78F4}"/>
            </a:ext>
          </a:extLst>
        </xdr:cNvPr>
        <xdr:cNvSpPr txBox="1"/>
      </xdr:nvSpPr>
      <xdr:spPr>
        <a:xfrm>
          <a:off x="4342765" y="5860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107594D9-D428-4B50-9025-9118725FCB8A}"/>
            </a:ext>
          </a:extLst>
        </xdr:cNvPr>
        <xdr:cNvSpPr/>
      </xdr:nvSpPr>
      <xdr:spPr>
        <a:xfrm>
          <a:off x="4244975" y="60130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658A26CA-F300-4763-9A8B-CDF1F31F1467}"/>
            </a:ext>
          </a:extLst>
        </xdr:cNvPr>
        <xdr:cNvSpPr/>
      </xdr:nvSpPr>
      <xdr:spPr>
        <a:xfrm>
          <a:off x="3611880" y="6016731"/>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4E0072EA-F947-47DE-8294-75A0FFD61D58}"/>
            </a:ext>
          </a:extLst>
        </xdr:cNvPr>
        <xdr:cNvSpPr/>
      </xdr:nvSpPr>
      <xdr:spPr>
        <a:xfrm>
          <a:off x="29260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D80ABD31-1F69-4DCE-B96E-F0B879F93BCB}"/>
            </a:ext>
          </a:extLst>
        </xdr:cNvPr>
        <xdr:cNvSpPr/>
      </xdr:nvSpPr>
      <xdr:spPr>
        <a:xfrm>
          <a:off x="2240280" y="5971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0E36413C-FA9A-4C08-99DC-D4AC3AE8E41B}"/>
            </a:ext>
          </a:extLst>
        </xdr:cNvPr>
        <xdr:cNvSpPr/>
      </xdr:nvSpPr>
      <xdr:spPr>
        <a:xfrm>
          <a:off x="1554480" y="596614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12AFD1E-C1FB-468F-8A53-582758FCABFD}"/>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73CC44-8E50-403A-B4D0-B1005F908232}"/>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E8ACD8A-ECF6-4E30-B84E-9174F54180B6}"/>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D0C8FEB-3BC3-4870-B911-DB8C826BDF76}"/>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4184B09-71AD-4D2A-A47A-2BDD30EC4180}"/>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166899</xdr:rowOff>
    </xdr:from>
    <xdr:to>
      <xdr:col>23</xdr:col>
      <xdr:colOff>136525</xdr:colOff>
      <xdr:row>32</xdr:row>
      <xdr:rowOff>97049</xdr:rowOff>
    </xdr:to>
    <xdr:sp macro="" textlink="">
      <xdr:nvSpPr>
        <xdr:cNvPr id="81" name="楕円 80">
          <a:extLst>
            <a:ext uri="{FF2B5EF4-FFF2-40B4-BE49-F238E27FC236}">
              <a16:creationId xmlns:a16="http://schemas.microsoft.com/office/drawing/2014/main" id="{EA189822-3060-4D5E-85E7-8601B5D508AA}"/>
            </a:ext>
          </a:extLst>
        </xdr:cNvPr>
        <xdr:cNvSpPr/>
      </xdr:nvSpPr>
      <xdr:spPr>
        <a:xfrm>
          <a:off x="4244975" y="62381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145326</xdr:rowOff>
    </xdr:from>
    <xdr:ext cx="405111" cy="259045"/>
    <xdr:sp macro="" textlink="">
      <xdr:nvSpPr>
        <xdr:cNvPr id="82" name="有形固定資産減価償却率該当値テキスト">
          <a:extLst>
            <a:ext uri="{FF2B5EF4-FFF2-40B4-BE49-F238E27FC236}">
              <a16:creationId xmlns:a16="http://schemas.microsoft.com/office/drawing/2014/main" id="{1E9E7E67-7736-480A-AAFC-242B1F3B614C}"/>
            </a:ext>
          </a:extLst>
        </xdr:cNvPr>
        <xdr:cNvSpPr txBox="1"/>
      </xdr:nvSpPr>
      <xdr:spPr>
        <a:xfrm>
          <a:off x="4342765" y="621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145309</xdr:rowOff>
    </xdr:from>
    <xdr:to>
      <xdr:col>19</xdr:col>
      <xdr:colOff>187325</xdr:colOff>
      <xdr:row>32</xdr:row>
      <xdr:rowOff>75459</xdr:rowOff>
    </xdr:to>
    <xdr:sp macro="" textlink="">
      <xdr:nvSpPr>
        <xdr:cNvPr id="83" name="楕円 82">
          <a:extLst>
            <a:ext uri="{FF2B5EF4-FFF2-40B4-BE49-F238E27FC236}">
              <a16:creationId xmlns:a16="http://schemas.microsoft.com/office/drawing/2014/main" id="{B7359BE7-F693-4845-8B8B-3723E3421727}"/>
            </a:ext>
          </a:extLst>
        </xdr:cNvPr>
        <xdr:cNvSpPr/>
      </xdr:nvSpPr>
      <xdr:spPr>
        <a:xfrm>
          <a:off x="3611880" y="621082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24659</xdr:rowOff>
    </xdr:from>
    <xdr:to>
      <xdr:col>23</xdr:col>
      <xdr:colOff>85725</xdr:colOff>
      <xdr:row>32</xdr:row>
      <xdr:rowOff>46249</xdr:rowOff>
    </xdr:to>
    <xdr:cxnSp macro="">
      <xdr:nvCxnSpPr>
        <xdr:cNvPr id="84" name="直線コネクタ 83">
          <a:extLst>
            <a:ext uri="{FF2B5EF4-FFF2-40B4-BE49-F238E27FC236}">
              <a16:creationId xmlns:a16="http://schemas.microsoft.com/office/drawing/2014/main" id="{457F5341-8313-48C7-BDDD-300C51955921}"/>
            </a:ext>
          </a:extLst>
        </xdr:cNvPr>
        <xdr:cNvCxnSpPr/>
      </xdr:nvCxnSpPr>
      <xdr:spPr>
        <a:xfrm>
          <a:off x="3656965" y="6259724"/>
          <a:ext cx="64071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2646</xdr:rowOff>
    </xdr:from>
    <xdr:to>
      <xdr:col>15</xdr:col>
      <xdr:colOff>187325</xdr:colOff>
      <xdr:row>32</xdr:row>
      <xdr:rowOff>104246</xdr:rowOff>
    </xdr:to>
    <xdr:sp macro="" textlink="">
      <xdr:nvSpPr>
        <xdr:cNvPr id="85" name="楕円 84">
          <a:extLst>
            <a:ext uri="{FF2B5EF4-FFF2-40B4-BE49-F238E27FC236}">
              <a16:creationId xmlns:a16="http://schemas.microsoft.com/office/drawing/2014/main" id="{86FD2427-BD61-4C93-AA3B-D5DB34428080}"/>
            </a:ext>
          </a:extLst>
        </xdr:cNvPr>
        <xdr:cNvSpPr/>
      </xdr:nvSpPr>
      <xdr:spPr>
        <a:xfrm>
          <a:off x="2926080" y="6241521"/>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24659</xdr:rowOff>
    </xdr:from>
    <xdr:to>
      <xdr:col>19</xdr:col>
      <xdr:colOff>136525</xdr:colOff>
      <xdr:row>32</xdr:row>
      <xdr:rowOff>53446</xdr:rowOff>
    </xdr:to>
    <xdr:cxnSp macro="">
      <xdr:nvCxnSpPr>
        <xdr:cNvPr id="86" name="直線コネクタ 85">
          <a:extLst>
            <a:ext uri="{FF2B5EF4-FFF2-40B4-BE49-F238E27FC236}">
              <a16:creationId xmlns:a16="http://schemas.microsoft.com/office/drawing/2014/main" id="{10D3562D-B451-458B-8EF2-686A815868CB}"/>
            </a:ext>
          </a:extLst>
        </xdr:cNvPr>
        <xdr:cNvCxnSpPr/>
      </xdr:nvCxnSpPr>
      <xdr:spPr>
        <a:xfrm flipV="1">
          <a:off x="2971165" y="6259724"/>
          <a:ext cx="6858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148908</xdr:rowOff>
    </xdr:from>
    <xdr:to>
      <xdr:col>11</xdr:col>
      <xdr:colOff>187325</xdr:colOff>
      <xdr:row>32</xdr:row>
      <xdr:rowOff>79058</xdr:rowOff>
    </xdr:to>
    <xdr:sp macro="" textlink="">
      <xdr:nvSpPr>
        <xdr:cNvPr id="87" name="楕円 86">
          <a:extLst>
            <a:ext uri="{FF2B5EF4-FFF2-40B4-BE49-F238E27FC236}">
              <a16:creationId xmlns:a16="http://schemas.microsoft.com/office/drawing/2014/main" id="{3DD40072-7DE1-47B6-8F16-350DC30E1183}"/>
            </a:ext>
          </a:extLst>
        </xdr:cNvPr>
        <xdr:cNvSpPr/>
      </xdr:nvSpPr>
      <xdr:spPr>
        <a:xfrm>
          <a:off x="2240280" y="6216333"/>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28258</xdr:rowOff>
    </xdr:from>
    <xdr:to>
      <xdr:col>15</xdr:col>
      <xdr:colOff>136525</xdr:colOff>
      <xdr:row>32</xdr:row>
      <xdr:rowOff>53446</xdr:rowOff>
    </xdr:to>
    <xdr:cxnSp macro="">
      <xdr:nvCxnSpPr>
        <xdr:cNvPr id="88" name="直線コネクタ 87">
          <a:extLst>
            <a:ext uri="{FF2B5EF4-FFF2-40B4-BE49-F238E27FC236}">
              <a16:creationId xmlns:a16="http://schemas.microsoft.com/office/drawing/2014/main" id="{AD07B239-3B4E-469D-ACF1-544C16F429FD}"/>
            </a:ext>
          </a:extLst>
        </xdr:cNvPr>
        <xdr:cNvCxnSpPr/>
      </xdr:nvCxnSpPr>
      <xdr:spPr>
        <a:xfrm>
          <a:off x="2285365" y="6265228"/>
          <a:ext cx="6858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163301</xdr:rowOff>
    </xdr:from>
    <xdr:to>
      <xdr:col>7</xdr:col>
      <xdr:colOff>187325</xdr:colOff>
      <xdr:row>32</xdr:row>
      <xdr:rowOff>93451</xdr:rowOff>
    </xdr:to>
    <xdr:sp macro="" textlink="">
      <xdr:nvSpPr>
        <xdr:cNvPr id="89" name="楕円 88">
          <a:extLst>
            <a:ext uri="{FF2B5EF4-FFF2-40B4-BE49-F238E27FC236}">
              <a16:creationId xmlns:a16="http://schemas.microsoft.com/office/drawing/2014/main" id="{47F58355-B330-4CC3-A4CD-3D7FD69A1E72}"/>
            </a:ext>
          </a:extLst>
        </xdr:cNvPr>
        <xdr:cNvSpPr/>
      </xdr:nvSpPr>
      <xdr:spPr>
        <a:xfrm>
          <a:off x="1554480" y="623263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28258</xdr:rowOff>
    </xdr:from>
    <xdr:to>
      <xdr:col>11</xdr:col>
      <xdr:colOff>136525</xdr:colOff>
      <xdr:row>32</xdr:row>
      <xdr:rowOff>42651</xdr:rowOff>
    </xdr:to>
    <xdr:cxnSp macro="">
      <xdr:nvCxnSpPr>
        <xdr:cNvPr id="90" name="直線コネクタ 89">
          <a:extLst>
            <a:ext uri="{FF2B5EF4-FFF2-40B4-BE49-F238E27FC236}">
              <a16:creationId xmlns:a16="http://schemas.microsoft.com/office/drawing/2014/main" id="{17E1CD29-0D3A-4DC5-9165-FB80ED84A3C3}"/>
            </a:ext>
          </a:extLst>
        </xdr:cNvPr>
        <xdr:cNvCxnSpPr/>
      </xdr:nvCxnSpPr>
      <xdr:spPr>
        <a:xfrm flipV="1">
          <a:off x="1599565" y="6265228"/>
          <a:ext cx="6858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8263221C-562C-4755-AFBB-E5F0BC7238A3}"/>
            </a:ext>
          </a:extLst>
        </xdr:cNvPr>
        <xdr:cNvSpPr txBox="1"/>
      </xdr:nvSpPr>
      <xdr:spPr>
        <a:xfrm>
          <a:off x="3464569" y="5788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AC188A7-9A91-4625-9B11-C4E158E6AF2F}"/>
            </a:ext>
          </a:extLst>
        </xdr:cNvPr>
        <xdr:cNvSpPr txBox="1"/>
      </xdr:nvSpPr>
      <xdr:spPr>
        <a:xfrm>
          <a:off x="2793374"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93" name="n_3aveValue有形固定資産減価償却率">
          <a:extLst>
            <a:ext uri="{FF2B5EF4-FFF2-40B4-BE49-F238E27FC236}">
              <a16:creationId xmlns:a16="http://schemas.microsoft.com/office/drawing/2014/main" id="{E46D4577-5F74-4537-BBF1-DD2DCC759583}"/>
            </a:ext>
          </a:extLst>
        </xdr:cNvPr>
        <xdr:cNvSpPr txBox="1"/>
      </xdr:nvSpPr>
      <xdr:spPr>
        <a:xfrm>
          <a:off x="2107574" y="574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18749</xdr:rowOff>
    </xdr:from>
    <xdr:ext cx="405111" cy="259045"/>
    <xdr:sp macro="" textlink="">
      <xdr:nvSpPr>
        <xdr:cNvPr id="94" name="n_4aveValue有形固定資産減価償却率">
          <a:extLst>
            <a:ext uri="{FF2B5EF4-FFF2-40B4-BE49-F238E27FC236}">
              <a16:creationId xmlns:a16="http://schemas.microsoft.com/office/drawing/2014/main" id="{81DB78F3-E5D8-4AE5-BD18-4120BD832938}"/>
            </a:ext>
          </a:extLst>
        </xdr:cNvPr>
        <xdr:cNvSpPr txBox="1"/>
      </xdr:nvSpPr>
      <xdr:spPr>
        <a:xfrm>
          <a:off x="1421774" y="5747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66586</xdr:rowOff>
    </xdr:from>
    <xdr:ext cx="405111" cy="259045"/>
    <xdr:sp macro="" textlink="">
      <xdr:nvSpPr>
        <xdr:cNvPr id="95" name="n_1mainValue有形固定資産減価償却率">
          <a:extLst>
            <a:ext uri="{FF2B5EF4-FFF2-40B4-BE49-F238E27FC236}">
              <a16:creationId xmlns:a16="http://schemas.microsoft.com/office/drawing/2014/main" id="{CD1B6239-5373-4304-B273-E0E88E14E9EE}"/>
            </a:ext>
          </a:extLst>
        </xdr:cNvPr>
        <xdr:cNvSpPr txBox="1"/>
      </xdr:nvSpPr>
      <xdr:spPr>
        <a:xfrm>
          <a:off x="3464569" y="6303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95373</xdr:rowOff>
    </xdr:from>
    <xdr:ext cx="405111" cy="259045"/>
    <xdr:sp macro="" textlink="">
      <xdr:nvSpPr>
        <xdr:cNvPr id="96" name="n_2mainValue有形固定資産減価償却率">
          <a:extLst>
            <a:ext uri="{FF2B5EF4-FFF2-40B4-BE49-F238E27FC236}">
              <a16:creationId xmlns:a16="http://schemas.microsoft.com/office/drawing/2014/main" id="{C0B46FEB-909B-4B7A-87D5-ED9D340E742E}"/>
            </a:ext>
          </a:extLst>
        </xdr:cNvPr>
        <xdr:cNvSpPr txBox="1"/>
      </xdr:nvSpPr>
      <xdr:spPr>
        <a:xfrm>
          <a:off x="2793374" y="6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70185</xdr:rowOff>
    </xdr:from>
    <xdr:ext cx="405111" cy="259045"/>
    <xdr:sp macro="" textlink="">
      <xdr:nvSpPr>
        <xdr:cNvPr id="97" name="n_3mainValue有形固定資産減価償却率">
          <a:extLst>
            <a:ext uri="{FF2B5EF4-FFF2-40B4-BE49-F238E27FC236}">
              <a16:creationId xmlns:a16="http://schemas.microsoft.com/office/drawing/2014/main" id="{A318E7A5-8D5E-43F8-B711-13F203645656}"/>
            </a:ext>
          </a:extLst>
        </xdr:cNvPr>
        <xdr:cNvSpPr txBox="1"/>
      </xdr:nvSpPr>
      <xdr:spPr>
        <a:xfrm>
          <a:off x="2107574" y="630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84578</xdr:rowOff>
    </xdr:from>
    <xdr:ext cx="405111" cy="259045"/>
    <xdr:sp macro="" textlink="">
      <xdr:nvSpPr>
        <xdr:cNvPr id="98" name="n_4mainValue有形固定資産減価償却率">
          <a:extLst>
            <a:ext uri="{FF2B5EF4-FFF2-40B4-BE49-F238E27FC236}">
              <a16:creationId xmlns:a16="http://schemas.microsoft.com/office/drawing/2014/main" id="{852B136C-C136-4ED0-A785-24191CD9EC51}"/>
            </a:ext>
          </a:extLst>
        </xdr:cNvPr>
        <xdr:cNvSpPr txBox="1"/>
      </xdr:nvSpPr>
      <xdr:spPr>
        <a:xfrm>
          <a:off x="1421774" y="632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A1E6962-08DE-4402-B63B-B50FDF54827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5E85631-256F-402C-99A1-7E9DC33BFCC6}"/>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4AC87F4-699B-46B7-ACF0-B3D2FC088C0F}"/>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B7C1F80-BD33-4A46-8268-E8A6BE530A6D}"/>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CF008E7-BECE-444D-8CC0-0CED5E5E7A6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7552506-7BD0-4B1C-B1BC-C15EE836CA51}"/>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E4966B4-3A2C-4E59-9BD7-C5B3445723E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2650008-7D1F-46DF-90AC-749AF276675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7778687-9FD2-4E7D-B93F-FB0C401FD796}"/>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6FEAF73-AFF6-4893-B6FC-2F3E8D93B70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BDCA75E-6A92-48BF-95CD-0358F3771F9E}"/>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1A435A1-9551-4396-BEA1-B00AED00DA9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5F9DC5E-566E-4186-ABDF-B08699F3D6A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年度から令和元年度に実施された保育所及び新施設整備事業に係る地方債の発行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により将来負担比率が増加し、地方債の新規発行抑制により減少傾向にある。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財政力指数は類似団体の中でも低位に位置する中、公債費及び補助費等が類似団体と比較し大きい状態となっている。人件費等の経常経費の削減を進め債務償還比率の改善に努める必要がある。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7B2A031-0423-4AC1-9E30-3029B0A8DFD0}"/>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A32677A-196B-46E8-9F77-C6498E83B0B4}"/>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F1FC8BA-F388-46EE-A368-F4CBCF3A6EFE}"/>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4B7E52B-7FF6-420B-B86A-65CCC3B80513}"/>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EC3E570-572E-4FE8-A29F-B19182BBCB4B}"/>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23209E3-43D0-44FC-A805-6C9D40D269AA}"/>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A7A787F-9773-4AB8-8C9F-1D00C9C14C33}"/>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5634455-0189-4450-BDF3-B1EA0F6B3949}"/>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0FB764C-20B2-4514-8828-449489F2E994}"/>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AF3AF16-B2DD-451A-8938-CF3298FBA0B3}"/>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00C5357-20F6-4466-87FF-2E7DC0833294}"/>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FDF8A45-B5F3-42EC-8135-BA17240F1D77}"/>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5671524-D9B1-47FA-899E-A7B8FC2E1408}"/>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7D7E2E0-E59F-4BDE-B991-A9B1F4E4DE6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91643FE-0939-4207-B6D7-AAFE8921EBE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55795</xdr:rowOff>
    </xdr:to>
    <xdr:cxnSp macro="">
      <xdr:nvCxnSpPr>
        <xdr:cNvPr id="127" name="直線コネクタ 126">
          <a:extLst>
            <a:ext uri="{FF2B5EF4-FFF2-40B4-BE49-F238E27FC236}">
              <a16:creationId xmlns:a16="http://schemas.microsoft.com/office/drawing/2014/main" id="{D5D783BD-EAE4-46A4-B4BE-2B609240FD2A}"/>
            </a:ext>
          </a:extLst>
        </xdr:cNvPr>
        <xdr:cNvCxnSpPr/>
      </xdr:nvCxnSpPr>
      <xdr:spPr>
        <a:xfrm flipV="1">
          <a:off x="13313410" y="5295688"/>
          <a:ext cx="1269" cy="1174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59622</xdr:rowOff>
    </xdr:from>
    <xdr:ext cx="469744" cy="259045"/>
    <xdr:sp macro="" textlink="">
      <xdr:nvSpPr>
        <xdr:cNvPr id="128" name="債務償還比率最小値テキスト">
          <a:extLst>
            <a:ext uri="{FF2B5EF4-FFF2-40B4-BE49-F238E27FC236}">
              <a16:creationId xmlns:a16="http://schemas.microsoft.com/office/drawing/2014/main" id="{6122CADF-8C43-4FEA-97C2-5E625F327506}"/>
            </a:ext>
          </a:extLst>
        </xdr:cNvPr>
        <xdr:cNvSpPr txBox="1"/>
      </xdr:nvSpPr>
      <xdr:spPr>
        <a:xfrm>
          <a:off x="13369925" y="64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55795</xdr:rowOff>
    </xdr:from>
    <xdr:to>
      <xdr:col>76</xdr:col>
      <xdr:colOff>111125</xdr:colOff>
      <xdr:row>33</xdr:row>
      <xdr:rowOff>55795</xdr:rowOff>
    </xdr:to>
    <xdr:cxnSp macro="">
      <xdr:nvCxnSpPr>
        <xdr:cNvPr id="129" name="直線コネクタ 128">
          <a:extLst>
            <a:ext uri="{FF2B5EF4-FFF2-40B4-BE49-F238E27FC236}">
              <a16:creationId xmlns:a16="http://schemas.microsoft.com/office/drawing/2014/main" id="{39B3A9CF-1EF1-4C92-B91E-88410DEE8023}"/>
            </a:ext>
          </a:extLst>
        </xdr:cNvPr>
        <xdr:cNvCxnSpPr/>
      </xdr:nvCxnSpPr>
      <xdr:spPr>
        <a:xfrm>
          <a:off x="13251180" y="646993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1180443-4681-4EEC-8E2A-DFBB2362BDBD}"/>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1661E67-5784-433D-B2B8-32BF8AA7CE81}"/>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49780</xdr:rowOff>
    </xdr:from>
    <xdr:ext cx="469744" cy="259045"/>
    <xdr:sp macro="" textlink="">
      <xdr:nvSpPr>
        <xdr:cNvPr id="132" name="債務償還比率平均値テキスト">
          <a:extLst>
            <a:ext uri="{FF2B5EF4-FFF2-40B4-BE49-F238E27FC236}">
              <a16:creationId xmlns:a16="http://schemas.microsoft.com/office/drawing/2014/main" id="{801D9AD6-E3E8-4888-8FB1-9D381AC52E7E}"/>
            </a:ext>
          </a:extLst>
        </xdr:cNvPr>
        <xdr:cNvSpPr txBox="1"/>
      </xdr:nvSpPr>
      <xdr:spPr>
        <a:xfrm>
          <a:off x="13369925" y="5606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26903</xdr:rowOff>
    </xdr:from>
    <xdr:to>
      <xdr:col>76</xdr:col>
      <xdr:colOff>73025</xdr:colOff>
      <xdr:row>29</xdr:row>
      <xdr:rowOff>128503</xdr:rowOff>
    </xdr:to>
    <xdr:sp macro="" textlink="">
      <xdr:nvSpPr>
        <xdr:cNvPr id="133" name="フローチャート: 判断 132">
          <a:extLst>
            <a:ext uri="{FF2B5EF4-FFF2-40B4-BE49-F238E27FC236}">
              <a16:creationId xmlns:a16="http://schemas.microsoft.com/office/drawing/2014/main" id="{05F62894-9466-4053-BE01-23B48ECD67C7}"/>
            </a:ext>
          </a:extLst>
        </xdr:cNvPr>
        <xdr:cNvSpPr/>
      </xdr:nvSpPr>
      <xdr:spPr>
        <a:xfrm>
          <a:off x="13289280" y="574952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21505</xdr:rowOff>
    </xdr:from>
    <xdr:to>
      <xdr:col>72</xdr:col>
      <xdr:colOff>123825</xdr:colOff>
      <xdr:row>29</xdr:row>
      <xdr:rowOff>123105</xdr:rowOff>
    </xdr:to>
    <xdr:sp macro="" textlink="">
      <xdr:nvSpPr>
        <xdr:cNvPr id="134" name="フローチャート: 判断 133">
          <a:extLst>
            <a:ext uri="{FF2B5EF4-FFF2-40B4-BE49-F238E27FC236}">
              <a16:creationId xmlns:a16="http://schemas.microsoft.com/office/drawing/2014/main" id="{787EF114-B12C-4FC2-B1A4-AED6D736170C}"/>
            </a:ext>
          </a:extLst>
        </xdr:cNvPr>
        <xdr:cNvSpPr/>
      </xdr:nvSpPr>
      <xdr:spPr>
        <a:xfrm>
          <a:off x="12629515" y="574222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8982</xdr:rowOff>
    </xdr:from>
    <xdr:to>
      <xdr:col>68</xdr:col>
      <xdr:colOff>123825</xdr:colOff>
      <xdr:row>30</xdr:row>
      <xdr:rowOff>110582</xdr:rowOff>
    </xdr:to>
    <xdr:sp macro="" textlink="">
      <xdr:nvSpPr>
        <xdr:cNvPr id="135" name="フローチャート: 判断 134">
          <a:extLst>
            <a:ext uri="{FF2B5EF4-FFF2-40B4-BE49-F238E27FC236}">
              <a16:creationId xmlns:a16="http://schemas.microsoft.com/office/drawing/2014/main" id="{8BA57FC4-14EF-4EA0-BBB7-A6F3D04838FF}"/>
            </a:ext>
          </a:extLst>
        </xdr:cNvPr>
        <xdr:cNvSpPr/>
      </xdr:nvSpPr>
      <xdr:spPr>
        <a:xfrm>
          <a:off x="11943715" y="590686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53841</xdr:rowOff>
    </xdr:from>
    <xdr:to>
      <xdr:col>64</xdr:col>
      <xdr:colOff>123825</xdr:colOff>
      <xdr:row>30</xdr:row>
      <xdr:rowOff>155441</xdr:rowOff>
    </xdr:to>
    <xdr:sp macro="" textlink="">
      <xdr:nvSpPr>
        <xdr:cNvPr id="136" name="フローチャート: 判断 135">
          <a:extLst>
            <a:ext uri="{FF2B5EF4-FFF2-40B4-BE49-F238E27FC236}">
              <a16:creationId xmlns:a16="http://schemas.microsoft.com/office/drawing/2014/main" id="{99A0C67D-4E3B-4118-B4AD-177333F6DDC8}"/>
            </a:ext>
          </a:extLst>
        </xdr:cNvPr>
        <xdr:cNvSpPr/>
      </xdr:nvSpPr>
      <xdr:spPr>
        <a:xfrm>
          <a:off x="11257915" y="595362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26134</xdr:rowOff>
    </xdr:from>
    <xdr:to>
      <xdr:col>60</xdr:col>
      <xdr:colOff>123825</xdr:colOff>
      <xdr:row>30</xdr:row>
      <xdr:rowOff>127734</xdr:rowOff>
    </xdr:to>
    <xdr:sp macro="" textlink="">
      <xdr:nvSpPr>
        <xdr:cNvPr id="137" name="フローチャート: 判断 136">
          <a:extLst>
            <a:ext uri="{FF2B5EF4-FFF2-40B4-BE49-F238E27FC236}">
              <a16:creationId xmlns:a16="http://schemas.microsoft.com/office/drawing/2014/main" id="{70F8E18D-3A64-48B9-81FB-549434D671ED}"/>
            </a:ext>
          </a:extLst>
        </xdr:cNvPr>
        <xdr:cNvSpPr/>
      </xdr:nvSpPr>
      <xdr:spPr>
        <a:xfrm>
          <a:off x="10572115" y="5918299"/>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9962047-7835-472E-9B6E-ECA3032D57A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6C820DD-40AD-4A29-9BDD-9CFCE2A9E0AB}"/>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C158C1D-B9C1-4C24-A88A-A0D79F5DD534}"/>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706A913-0AA3-4F0E-A0EA-87640926FBB5}"/>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3539669-6A52-44E9-BB80-5359ABCA41F2}"/>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4995</xdr:rowOff>
    </xdr:from>
    <xdr:to>
      <xdr:col>76</xdr:col>
      <xdr:colOff>73025</xdr:colOff>
      <xdr:row>33</xdr:row>
      <xdr:rowOff>106595</xdr:rowOff>
    </xdr:to>
    <xdr:sp macro="" textlink="">
      <xdr:nvSpPr>
        <xdr:cNvPr id="143" name="楕円 142">
          <a:extLst>
            <a:ext uri="{FF2B5EF4-FFF2-40B4-BE49-F238E27FC236}">
              <a16:creationId xmlns:a16="http://schemas.microsoft.com/office/drawing/2014/main" id="{CE221123-D16E-4E34-A1A3-E3081BCB062B}"/>
            </a:ext>
          </a:extLst>
        </xdr:cNvPr>
        <xdr:cNvSpPr/>
      </xdr:nvSpPr>
      <xdr:spPr>
        <a:xfrm>
          <a:off x="13289280" y="641722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91372</xdr:rowOff>
    </xdr:from>
    <xdr:ext cx="469744" cy="259045"/>
    <xdr:sp macro="" textlink="">
      <xdr:nvSpPr>
        <xdr:cNvPr id="144" name="債務償還比率該当値テキスト">
          <a:extLst>
            <a:ext uri="{FF2B5EF4-FFF2-40B4-BE49-F238E27FC236}">
              <a16:creationId xmlns:a16="http://schemas.microsoft.com/office/drawing/2014/main" id="{BFBDCA27-E882-4183-8503-2801D263A33A}"/>
            </a:ext>
          </a:extLst>
        </xdr:cNvPr>
        <xdr:cNvSpPr txBox="1"/>
      </xdr:nvSpPr>
      <xdr:spPr>
        <a:xfrm>
          <a:off x="13369925" y="63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72404</xdr:rowOff>
    </xdr:from>
    <xdr:to>
      <xdr:col>72</xdr:col>
      <xdr:colOff>123825</xdr:colOff>
      <xdr:row>34</xdr:row>
      <xdr:rowOff>2554</xdr:rowOff>
    </xdr:to>
    <xdr:sp macro="" textlink="">
      <xdr:nvSpPr>
        <xdr:cNvPr id="145" name="楕円 144">
          <a:extLst>
            <a:ext uri="{FF2B5EF4-FFF2-40B4-BE49-F238E27FC236}">
              <a16:creationId xmlns:a16="http://schemas.microsoft.com/office/drawing/2014/main" id="{1EAFB5BB-FD4D-419D-93F1-CC17B756A260}"/>
            </a:ext>
          </a:extLst>
        </xdr:cNvPr>
        <xdr:cNvSpPr/>
      </xdr:nvSpPr>
      <xdr:spPr>
        <a:xfrm>
          <a:off x="12629515" y="648272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55795</xdr:rowOff>
    </xdr:from>
    <xdr:to>
      <xdr:col>76</xdr:col>
      <xdr:colOff>22225</xdr:colOff>
      <xdr:row>33</xdr:row>
      <xdr:rowOff>123204</xdr:rowOff>
    </xdr:to>
    <xdr:cxnSp macro="">
      <xdr:nvCxnSpPr>
        <xdr:cNvPr id="146" name="直線コネクタ 145">
          <a:extLst>
            <a:ext uri="{FF2B5EF4-FFF2-40B4-BE49-F238E27FC236}">
              <a16:creationId xmlns:a16="http://schemas.microsoft.com/office/drawing/2014/main" id="{AB1402A8-19CC-4714-B853-554C5E5A9852}"/>
            </a:ext>
          </a:extLst>
        </xdr:cNvPr>
        <xdr:cNvCxnSpPr/>
      </xdr:nvCxnSpPr>
      <xdr:spPr>
        <a:xfrm flipV="1">
          <a:off x="12684125" y="6469930"/>
          <a:ext cx="631190" cy="6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62279</xdr:rowOff>
    </xdr:from>
    <xdr:to>
      <xdr:col>68</xdr:col>
      <xdr:colOff>123825</xdr:colOff>
      <xdr:row>34</xdr:row>
      <xdr:rowOff>163879</xdr:rowOff>
    </xdr:to>
    <xdr:sp macro="" textlink="">
      <xdr:nvSpPr>
        <xdr:cNvPr id="147" name="楕円 146">
          <a:extLst>
            <a:ext uri="{FF2B5EF4-FFF2-40B4-BE49-F238E27FC236}">
              <a16:creationId xmlns:a16="http://schemas.microsoft.com/office/drawing/2014/main" id="{725FCFA2-89AC-45A7-AA6E-C72265AE8E36}"/>
            </a:ext>
          </a:extLst>
        </xdr:cNvPr>
        <xdr:cNvSpPr/>
      </xdr:nvSpPr>
      <xdr:spPr>
        <a:xfrm>
          <a:off x="11943715" y="6640244"/>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123204</xdr:rowOff>
    </xdr:from>
    <xdr:to>
      <xdr:col>72</xdr:col>
      <xdr:colOff>73025</xdr:colOff>
      <xdr:row>34</xdr:row>
      <xdr:rowOff>113079</xdr:rowOff>
    </xdr:to>
    <xdr:cxnSp macro="">
      <xdr:nvCxnSpPr>
        <xdr:cNvPr id="148" name="直線コネクタ 147">
          <a:extLst>
            <a:ext uri="{FF2B5EF4-FFF2-40B4-BE49-F238E27FC236}">
              <a16:creationId xmlns:a16="http://schemas.microsoft.com/office/drawing/2014/main" id="{19F34A8D-29FA-4F04-A0B3-2CCEE4A9ADF1}"/>
            </a:ext>
          </a:extLst>
        </xdr:cNvPr>
        <xdr:cNvCxnSpPr/>
      </xdr:nvCxnSpPr>
      <xdr:spPr>
        <a:xfrm flipV="1">
          <a:off x="11998325" y="6535434"/>
          <a:ext cx="685800" cy="1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96753</xdr:rowOff>
    </xdr:from>
    <xdr:to>
      <xdr:col>64</xdr:col>
      <xdr:colOff>123825</xdr:colOff>
      <xdr:row>34</xdr:row>
      <xdr:rowOff>26903</xdr:rowOff>
    </xdr:to>
    <xdr:sp macro="" textlink="">
      <xdr:nvSpPr>
        <xdr:cNvPr id="149" name="楕円 148">
          <a:extLst>
            <a:ext uri="{FF2B5EF4-FFF2-40B4-BE49-F238E27FC236}">
              <a16:creationId xmlns:a16="http://schemas.microsoft.com/office/drawing/2014/main" id="{D8DAE1E2-6D3E-4E2B-9433-28A175540E99}"/>
            </a:ext>
          </a:extLst>
        </xdr:cNvPr>
        <xdr:cNvSpPr/>
      </xdr:nvSpPr>
      <xdr:spPr>
        <a:xfrm>
          <a:off x="11257915" y="650326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147553</xdr:rowOff>
    </xdr:from>
    <xdr:to>
      <xdr:col>68</xdr:col>
      <xdr:colOff>73025</xdr:colOff>
      <xdr:row>34</xdr:row>
      <xdr:rowOff>113079</xdr:rowOff>
    </xdr:to>
    <xdr:cxnSp macro="">
      <xdr:nvCxnSpPr>
        <xdr:cNvPr id="150" name="直線コネクタ 149">
          <a:extLst>
            <a:ext uri="{FF2B5EF4-FFF2-40B4-BE49-F238E27FC236}">
              <a16:creationId xmlns:a16="http://schemas.microsoft.com/office/drawing/2014/main" id="{A4D52C92-F93B-4378-87C6-30EA385C3870}"/>
            </a:ext>
          </a:extLst>
        </xdr:cNvPr>
        <xdr:cNvCxnSpPr/>
      </xdr:nvCxnSpPr>
      <xdr:spPr>
        <a:xfrm>
          <a:off x="11312525" y="6555973"/>
          <a:ext cx="685800" cy="1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18359</xdr:rowOff>
    </xdr:from>
    <xdr:to>
      <xdr:col>60</xdr:col>
      <xdr:colOff>123825</xdr:colOff>
      <xdr:row>32</xdr:row>
      <xdr:rowOff>119959</xdr:rowOff>
    </xdr:to>
    <xdr:sp macro="" textlink="">
      <xdr:nvSpPr>
        <xdr:cNvPr id="151" name="楕円 150">
          <a:extLst>
            <a:ext uri="{FF2B5EF4-FFF2-40B4-BE49-F238E27FC236}">
              <a16:creationId xmlns:a16="http://schemas.microsoft.com/office/drawing/2014/main" id="{66CDF74B-F84D-472B-864D-D8173B0E4127}"/>
            </a:ext>
          </a:extLst>
        </xdr:cNvPr>
        <xdr:cNvSpPr/>
      </xdr:nvSpPr>
      <xdr:spPr>
        <a:xfrm>
          <a:off x="10572115" y="6261044"/>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69159</xdr:rowOff>
    </xdr:from>
    <xdr:to>
      <xdr:col>64</xdr:col>
      <xdr:colOff>73025</xdr:colOff>
      <xdr:row>33</xdr:row>
      <xdr:rowOff>147553</xdr:rowOff>
    </xdr:to>
    <xdr:cxnSp macro="">
      <xdr:nvCxnSpPr>
        <xdr:cNvPr id="152" name="直線コネクタ 151">
          <a:extLst>
            <a:ext uri="{FF2B5EF4-FFF2-40B4-BE49-F238E27FC236}">
              <a16:creationId xmlns:a16="http://schemas.microsoft.com/office/drawing/2014/main" id="{9BEEB50B-B9D7-4D34-BC47-FA3EF9FB7193}"/>
            </a:ext>
          </a:extLst>
        </xdr:cNvPr>
        <xdr:cNvCxnSpPr/>
      </xdr:nvCxnSpPr>
      <xdr:spPr>
        <a:xfrm>
          <a:off x="10626725" y="6306129"/>
          <a:ext cx="685800" cy="2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139632</xdr:rowOff>
    </xdr:from>
    <xdr:ext cx="469744" cy="259045"/>
    <xdr:sp macro="" textlink="">
      <xdr:nvSpPr>
        <xdr:cNvPr id="153" name="n_1aveValue債務償還比率">
          <a:extLst>
            <a:ext uri="{FF2B5EF4-FFF2-40B4-BE49-F238E27FC236}">
              <a16:creationId xmlns:a16="http://schemas.microsoft.com/office/drawing/2014/main" id="{B0AD1E22-E2D1-4B47-905F-2E40F308F6AA}"/>
            </a:ext>
          </a:extLst>
        </xdr:cNvPr>
        <xdr:cNvSpPr txBox="1"/>
      </xdr:nvSpPr>
      <xdr:spPr>
        <a:xfrm>
          <a:off x="12459412" y="551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127109</xdr:rowOff>
    </xdr:from>
    <xdr:ext cx="469744" cy="259045"/>
    <xdr:sp macro="" textlink="">
      <xdr:nvSpPr>
        <xdr:cNvPr id="154" name="n_2aveValue債務償還比率">
          <a:extLst>
            <a:ext uri="{FF2B5EF4-FFF2-40B4-BE49-F238E27FC236}">
              <a16:creationId xmlns:a16="http://schemas.microsoft.com/office/drawing/2014/main" id="{69630D46-E81D-4B47-8566-6A192004F4A1}"/>
            </a:ext>
          </a:extLst>
        </xdr:cNvPr>
        <xdr:cNvSpPr txBox="1"/>
      </xdr:nvSpPr>
      <xdr:spPr>
        <a:xfrm>
          <a:off x="11780597" y="56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518</xdr:rowOff>
    </xdr:from>
    <xdr:ext cx="469744" cy="259045"/>
    <xdr:sp macro="" textlink="">
      <xdr:nvSpPr>
        <xdr:cNvPr id="155" name="n_3aveValue債務償還比率">
          <a:extLst>
            <a:ext uri="{FF2B5EF4-FFF2-40B4-BE49-F238E27FC236}">
              <a16:creationId xmlns:a16="http://schemas.microsoft.com/office/drawing/2014/main" id="{EF885ED9-F17A-4AB0-8B50-A6CB8DFF3585}"/>
            </a:ext>
          </a:extLst>
        </xdr:cNvPr>
        <xdr:cNvSpPr txBox="1"/>
      </xdr:nvSpPr>
      <xdr:spPr>
        <a:xfrm>
          <a:off x="11094797" y="572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144261</xdr:rowOff>
    </xdr:from>
    <xdr:ext cx="469744" cy="259045"/>
    <xdr:sp macro="" textlink="">
      <xdr:nvSpPr>
        <xdr:cNvPr id="156" name="n_4aveValue債務償還比率">
          <a:extLst>
            <a:ext uri="{FF2B5EF4-FFF2-40B4-BE49-F238E27FC236}">
              <a16:creationId xmlns:a16="http://schemas.microsoft.com/office/drawing/2014/main" id="{476F006D-D24B-4D7A-BCED-295407E651C6}"/>
            </a:ext>
          </a:extLst>
        </xdr:cNvPr>
        <xdr:cNvSpPr txBox="1"/>
      </xdr:nvSpPr>
      <xdr:spPr>
        <a:xfrm>
          <a:off x="10408997" y="569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165131</xdr:rowOff>
    </xdr:from>
    <xdr:ext cx="560923" cy="259045"/>
    <xdr:sp macro="" textlink="">
      <xdr:nvSpPr>
        <xdr:cNvPr id="157" name="n_1mainValue債務償還比率">
          <a:extLst>
            <a:ext uri="{FF2B5EF4-FFF2-40B4-BE49-F238E27FC236}">
              <a16:creationId xmlns:a16="http://schemas.microsoft.com/office/drawing/2014/main" id="{7779BB14-27C9-4455-B664-8C0489EF9C46}"/>
            </a:ext>
          </a:extLst>
        </xdr:cNvPr>
        <xdr:cNvSpPr txBox="1"/>
      </xdr:nvSpPr>
      <xdr:spPr>
        <a:xfrm>
          <a:off x="12430968" y="65792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155006</xdr:rowOff>
    </xdr:from>
    <xdr:ext cx="560923" cy="259045"/>
    <xdr:sp macro="" textlink="">
      <xdr:nvSpPr>
        <xdr:cNvPr id="158" name="n_2mainValue債務償還比率">
          <a:extLst>
            <a:ext uri="{FF2B5EF4-FFF2-40B4-BE49-F238E27FC236}">
              <a16:creationId xmlns:a16="http://schemas.microsoft.com/office/drawing/2014/main" id="{EC14ED13-CF07-4683-AD27-4EBACA346B1A}"/>
            </a:ext>
          </a:extLst>
        </xdr:cNvPr>
        <xdr:cNvSpPr txBox="1"/>
      </xdr:nvSpPr>
      <xdr:spPr>
        <a:xfrm>
          <a:off x="11752153" y="67367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18030</xdr:rowOff>
    </xdr:from>
    <xdr:ext cx="560923" cy="259045"/>
    <xdr:sp macro="" textlink="">
      <xdr:nvSpPr>
        <xdr:cNvPr id="159" name="n_3mainValue債務償還比率">
          <a:extLst>
            <a:ext uri="{FF2B5EF4-FFF2-40B4-BE49-F238E27FC236}">
              <a16:creationId xmlns:a16="http://schemas.microsoft.com/office/drawing/2014/main" id="{984EB91F-E6E7-4919-AEAD-23255BA34269}"/>
            </a:ext>
          </a:extLst>
        </xdr:cNvPr>
        <xdr:cNvSpPr txBox="1"/>
      </xdr:nvSpPr>
      <xdr:spPr>
        <a:xfrm>
          <a:off x="11066353" y="6603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111086</xdr:rowOff>
    </xdr:from>
    <xdr:ext cx="469744" cy="259045"/>
    <xdr:sp macro="" textlink="">
      <xdr:nvSpPr>
        <xdr:cNvPr id="160" name="n_4mainValue債務償還比率">
          <a:extLst>
            <a:ext uri="{FF2B5EF4-FFF2-40B4-BE49-F238E27FC236}">
              <a16:creationId xmlns:a16="http://schemas.microsoft.com/office/drawing/2014/main" id="{D9A7226C-DE93-4C3B-8D1B-71F3A1FC567F}"/>
            </a:ext>
          </a:extLst>
        </xdr:cNvPr>
        <xdr:cNvSpPr txBox="1"/>
      </xdr:nvSpPr>
      <xdr:spPr>
        <a:xfrm>
          <a:off x="10408997" y="63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44DAC61-24F2-447D-B4EF-96083FE773C6}"/>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1916980-1222-47A9-8F7B-25D25E83954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30740AD-BD21-44DE-9908-5DCCD92F8167}"/>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4AD9B59-E710-456E-8262-2F46E1E7066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CFF1331-BBA0-4A97-B632-C9BE99836978}"/>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534F4FC-09FA-480B-857F-A364A8EC068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D777D0-B2A1-47A8-97E7-04E1F674142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029B60-0A99-4D01-AB04-12DD77871A9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795E87-5F71-4CEA-AF5B-1D998F9C5DE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060777-15CF-4269-B36F-40452255E43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3BB800-C939-481F-AC00-2D129895FEB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367742-C7B9-4E85-9DC6-D61B4D77163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537ACB-89A4-431E-AD88-2ED4A92E291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CBBF74-B53A-4566-94A1-305B9F232E1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11DC06-B58D-4A40-9F28-4A16B2AE35F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193D7B-0E3E-4F6E-8B5F-289E464FB52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A52793-F104-4CC2-B417-F442DF48309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9A7947-C9AE-4979-8D7D-0C154B99C08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6550AE-FBEA-4A51-AB61-C4EFB813B52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1F1A82-8383-4D57-8C57-D6BC888FE2C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94C779-A434-4D22-BEA8-66D63BECB7E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9D4C31-ABBF-45C0-80C2-A189E54C279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C51C1F-68B3-4FD3-9275-F6BF4B5BBAB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C44203-F3FE-4AE2-BF79-D6A8218728B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16D137-23FB-4C63-BCBC-D97A49DF9F1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7F01AA-F5A3-420D-B2CE-41398FC3FEA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59D411-8B29-4F93-BD42-B093C98696F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5CC27C-FEDD-460B-9F6F-0857C700DF6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143601-8C01-4690-AC6C-71C8208ED53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92157D-FA19-4436-A6C9-D615488EFF6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7A09DF-2573-4D3C-BD9B-B6358922799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142B8B-3185-48AD-AB0C-BAA7E59629E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3F36BB-55FA-43FC-9DCC-F7B454E0BD7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3BFB20-698F-4020-8B62-331EE89A36F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34ED6C-CCB8-4F52-A56E-2F110CB0A75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8A7049-ABD4-4325-BB81-03C3A031354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40EFFA-02B1-4526-B558-9F5E1414FF8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467F7C-331E-40AF-8962-9B91E89F6EB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3E0520-3054-41E8-A53D-4085D5E756C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5DA89D-1A99-4F0D-9166-054009A9E78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835DC2-EA7C-4C05-A399-E5D983946EF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75A611-9C32-4290-BEA4-14E928E7367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BFCA99-5DB6-422A-BA15-3359E122ED3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F93D4C-623F-4034-A5B4-D9F929D6E45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179AC8-CA8B-4401-B9CB-2DCE323D9BE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1B4A18F-5690-419E-9F3D-046E4A1B2A0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8DBBDB-EDBA-45D9-BF08-96DAE282744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D2EB34E-4C83-435E-BA79-F61B5F9F4D60}"/>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561C275-AA3E-4B38-8041-7DC5C87C013D}"/>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DB2682D-F8B5-4910-A7D7-220B89173E56}"/>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87405DD-198F-421B-B091-83F066353A7F}"/>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D0A89A7-1466-4BF4-AAF6-42C2C0AF90FC}"/>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92828CE-1645-429F-881C-8B9C1BC08DE8}"/>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A786DBA-8D71-4626-BC15-AFF4F2186B69}"/>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C122814-35B4-406F-9E94-2C19F150EFA8}"/>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D121A34-B0E7-4B34-947E-6885208A31FA}"/>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F11F9E3-AC41-4F7C-A8D8-D45CAE143D6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25AB417-A516-4668-80F7-0C8F90D1CDE9}"/>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7FB4667-E9BD-49DF-8226-A668CB48AB9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A559415B-207B-45DA-8A7A-8FD7B17DA7D0}"/>
            </a:ext>
          </a:extLst>
        </xdr:cNvPr>
        <xdr:cNvCxnSpPr/>
      </xdr:nvCxnSpPr>
      <xdr:spPr>
        <a:xfrm flipV="1">
          <a:off x="4173855" y="5736336"/>
          <a:ext cx="0" cy="135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852C054A-75F4-4C1C-A724-9AE587D8E2F0}"/>
            </a:ext>
          </a:extLst>
        </xdr:cNvPr>
        <xdr:cNvSpPr txBox="1"/>
      </xdr:nvSpPr>
      <xdr:spPr>
        <a:xfrm>
          <a:off x="4212590" y="70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CCC1AD8D-3C19-4E70-B7F3-7A19083EA79A}"/>
            </a:ext>
          </a:extLst>
        </xdr:cNvPr>
        <xdr:cNvCxnSpPr/>
      </xdr:nvCxnSpPr>
      <xdr:spPr>
        <a:xfrm>
          <a:off x="4112260" y="7088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1BEAC8D0-2ABE-46A2-9FC9-8B93750846CD}"/>
            </a:ext>
          </a:extLst>
        </xdr:cNvPr>
        <xdr:cNvSpPr txBox="1"/>
      </xdr:nvSpPr>
      <xdr:spPr>
        <a:xfrm>
          <a:off x="4212590" y="550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6182FDD1-6FFD-4B7B-A56A-26C66391BE38}"/>
            </a:ext>
          </a:extLst>
        </xdr:cNvPr>
        <xdr:cNvCxnSpPr/>
      </xdr:nvCxnSpPr>
      <xdr:spPr>
        <a:xfrm>
          <a:off x="4112260" y="5736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1BA518B2-B781-4D93-8044-932B2E792D4F}"/>
            </a:ext>
          </a:extLst>
        </xdr:cNvPr>
        <xdr:cNvSpPr txBox="1"/>
      </xdr:nvSpPr>
      <xdr:spPr>
        <a:xfrm>
          <a:off x="421259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B849F44A-1C56-42EA-BDAF-ED908167DDDF}"/>
            </a:ext>
          </a:extLst>
        </xdr:cNvPr>
        <xdr:cNvSpPr/>
      </xdr:nvSpPr>
      <xdr:spPr>
        <a:xfrm>
          <a:off x="4131310" y="63591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50203CF-0AD8-4AF0-B463-8E1C0FCC48BE}"/>
            </a:ext>
          </a:extLst>
        </xdr:cNvPr>
        <xdr:cNvSpPr/>
      </xdr:nvSpPr>
      <xdr:spPr>
        <a:xfrm>
          <a:off x="3388360" y="6340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42A1DE39-BC55-402C-A407-6032001FF8D7}"/>
            </a:ext>
          </a:extLst>
        </xdr:cNvPr>
        <xdr:cNvSpPr/>
      </xdr:nvSpPr>
      <xdr:spPr>
        <a:xfrm>
          <a:off x="2571750" y="63042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9D27CD8F-75ED-48E9-BEA3-B780A41C5598}"/>
            </a:ext>
          </a:extLst>
        </xdr:cNvPr>
        <xdr:cNvSpPr/>
      </xdr:nvSpPr>
      <xdr:spPr>
        <a:xfrm>
          <a:off x="1774190" y="62478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E7F49C41-29A1-46C3-8C35-E686789B1F0E}"/>
            </a:ext>
          </a:extLst>
        </xdr:cNvPr>
        <xdr:cNvSpPr/>
      </xdr:nvSpPr>
      <xdr:spPr>
        <a:xfrm>
          <a:off x="988060" y="62311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3E0A8D5-3C01-477A-AA25-2073CC6CBAC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599B6C8-3407-44C5-A407-DAF923BA386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F76FB76-4358-421A-AD13-3F3821434CC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A12ED6-B728-4EA1-BCD0-B070BC1F0F5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1ED573-DBAC-4F09-A98F-E77B842D64E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29972</xdr:rowOff>
    </xdr:from>
    <xdr:to>
      <xdr:col>24</xdr:col>
      <xdr:colOff>114300</xdr:colOff>
      <xdr:row>39</xdr:row>
      <xdr:rowOff>131572</xdr:rowOff>
    </xdr:to>
    <xdr:sp macro="" textlink="">
      <xdr:nvSpPr>
        <xdr:cNvPr id="71" name="楕円 70">
          <a:extLst>
            <a:ext uri="{FF2B5EF4-FFF2-40B4-BE49-F238E27FC236}">
              <a16:creationId xmlns:a16="http://schemas.microsoft.com/office/drawing/2014/main" id="{C3C21D93-C3D0-43F0-B904-094A85831CB8}"/>
            </a:ext>
          </a:extLst>
        </xdr:cNvPr>
        <xdr:cNvSpPr/>
      </xdr:nvSpPr>
      <xdr:spPr>
        <a:xfrm>
          <a:off x="4131310" y="671461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8399</xdr:rowOff>
    </xdr:from>
    <xdr:ext cx="405111" cy="259045"/>
    <xdr:sp macro="" textlink="">
      <xdr:nvSpPr>
        <xdr:cNvPr id="72" name="【道路】&#10;有形固定資産減価償却率該当値テキスト">
          <a:extLst>
            <a:ext uri="{FF2B5EF4-FFF2-40B4-BE49-F238E27FC236}">
              <a16:creationId xmlns:a16="http://schemas.microsoft.com/office/drawing/2014/main" id="{AC70B2A1-FC6A-479E-917C-89217ABE6B5D}"/>
            </a:ext>
          </a:extLst>
        </xdr:cNvPr>
        <xdr:cNvSpPr txBox="1"/>
      </xdr:nvSpPr>
      <xdr:spPr>
        <a:xfrm>
          <a:off x="4212590" y="669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3" name="楕円 72">
          <a:extLst>
            <a:ext uri="{FF2B5EF4-FFF2-40B4-BE49-F238E27FC236}">
              <a16:creationId xmlns:a16="http://schemas.microsoft.com/office/drawing/2014/main" id="{49692239-DF6F-49EE-BAA1-9E6B8703F161}"/>
            </a:ext>
          </a:extLst>
        </xdr:cNvPr>
        <xdr:cNvSpPr/>
      </xdr:nvSpPr>
      <xdr:spPr>
        <a:xfrm>
          <a:off x="3388360" y="670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67056</xdr:rowOff>
    </xdr:from>
    <xdr:to>
      <xdr:col>24</xdr:col>
      <xdr:colOff>63500</xdr:colOff>
      <xdr:row>39</xdr:row>
      <xdr:rowOff>80772</xdr:rowOff>
    </xdr:to>
    <xdr:cxnSp macro="">
      <xdr:nvCxnSpPr>
        <xdr:cNvPr id="74" name="直線コネクタ 73">
          <a:extLst>
            <a:ext uri="{FF2B5EF4-FFF2-40B4-BE49-F238E27FC236}">
              <a16:creationId xmlns:a16="http://schemas.microsoft.com/office/drawing/2014/main" id="{A97A957B-7417-420E-BBBE-B2142F107A0A}"/>
            </a:ext>
          </a:extLst>
        </xdr:cNvPr>
        <xdr:cNvCxnSpPr/>
      </xdr:nvCxnSpPr>
      <xdr:spPr>
        <a:xfrm>
          <a:off x="3431540" y="6751701"/>
          <a:ext cx="74295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xdr:rowOff>
    </xdr:from>
    <xdr:to>
      <xdr:col>15</xdr:col>
      <xdr:colOff>101600</xdr:colOff>
      <xdr:row>39</xdr:row>
      <xdr:rowOff>108712</xdr:rowOff>
    </xdr:to>
    <xdr:sp macro="" textlink="">
      <xdr:nvSpPr>
        <xdr:cNvPr id="75" name="楕円 74">
          <a:extLst>
            <a:ext uri="{FF2B5EF4-FFF2-40B4-BE49-F238E27FC236}">
              <a16:creationId xmlns:a16="http://schemas.microsoft.com/office/drawing/2014/main" id="{ABBE33A4-5F2B-474E-8A9C-9DA6179CEA0B}"/>
            </a:ext>
          </a:extLst>
        </xdr:cNvPr>
        <xdr:cNvSpPr/>
      </xdr:nvSpPr>
      <xdr:spPr>
        <a:xfrm>
          <a:off x="2571750" y="66955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57912</xdr:rowOff>
    </xdr:from>
    <xdr:to>
      <xdr:col>19</xdr:col>
      <xdr:colOff>177800</xdr:colOff>
      <xdr:row>39</xdr:row>
      <xdr:rowOff>67056</xdr:rowOff>
    </xdr:to>
    <xdr:cxnSp macro="">
      <xdr:nvCxnSpPr>
        <xdr:cNvPr id="76" name="直線コネクタ 75">
          <a:extLst>
            <a:ext uri="{FF2B5EF4-FFF2-40B4-BE49-F238E27FC236}">
              <a16:creationId xmlns:a16="http://schemas.microsoft.com/office/drawing/2014/main" id="{11E26E6B-DB95-42F0-BC40-4DE4C1CE29FE}"/>
            </a:ext>
          </a:extLst>
        </xdr:cNvPr>
        <xdr:cNvCxnSpPr/>
      </xdr:nvCxnSpPr>
      <xdr:spPr>
        <a:xfrm>
          <a:off x="2626360" y="6740652"/>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169418</xdr:rowOff>
    </xdr:from>
    <xdr:to>
      <xdr:col>10</xdr:col>
      <xdr:colOff>165100</xdr:colOff>
      <xdr:row>39</xdr:row>
      <xdr:rowOff>99568</xdr:rowOff>
    </xdr:to>
    <xdr:sp macro="" textlink="">
      <xdr:nvSpPr>
        <xdr:cNvPr id="77" name="楕円 76">
          <a:extLst>
            <a:ext uri="{FF2B5EF4-FFF2-40B4-BE49-F238E27FC236}">
              <a16:creationId xmlns:a16="http://schemas.microsoft.com/office/drawing/2014/main" id="{49766470-75EF-4301-B0F0-8CCC8F316EE1}"/>
            </a:ext>
          </a:extLst>
        </xdr:cNvPr>
        <xdr:cNvSpPr/>
      </xdr:nvSpPr>
      <xdr:spPr>
        <a:xfrm>
          <a:off x="1774190" y="668832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48768</xdr:rowOff>
    </xdr:from>
    <xdr:to>
      <xdr:col>15</xdr:col>
      <xdr:colOff>50800</xdr:colOff>
      <xdr:row>39</xdr:row>
      <xdr:rowOff>57912</xdr:rowOff>
    </xdr:to>
    <xdr:cxnSp macro="">
      <xdr:nvCxnSpPr>
        <xdr:cNvPr id="78" name="直線コネクタ 77">
          <a:extLst>
            <a:ext uri="{FF2B5EF4-FFF2-40B4-BE49-F238E27FC236}">
              <a16:creationId xmlns:a16="http://schemas.microsoft.com/office/drawing/2014/main" id="{231F048A-E2EC-42ED-9635-33D3E5477276}"/>
            </a:ext>
          </a:extLst>
        </xdr:cNvPr>
        <xdr:cNvCxnSpPr/>
      </xdr:nvCxnSpPr>
      <xdr:spPr>
        <a:xfrm>
          <a:off x="1828800" y="6737223"/>
          <a:ext cx="79756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79" name="楕円 78">
          <a:extLst>
            <a:ext uri="{FF2B5EF4-FFF2-40B4-BE49-F238E27FC236}">
              <a16:creationId xmlns:a16="http://schemas.microsoft.com/office/drawing/2014/main" id="{8BC54A08-2D4F-4CF1-AA26-464FD809212F}"/>
            </a:ext>
          </a:extLst>
        </xdr:cNvPr>
        <xdr:cNvSpPr/>
      </xdr:nvSpPr>
      <xdr:spPr>
        <a:xfrm>
          <a:off x="988060" y="6679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48768</xdr:rowOff>
    </xdr:to>
    <xdr:cxnSp macro="">
      <xdr:nvCxnSpPr>
        <xdr:cNvPr id="80" name="直線コネクタ 79">
          <a:extLst>
            <a:ext uri="{FF2B5EF4-FFF2-40B4-BE49-F238E27FC236}">
              <a16:creationId xmlns:a16="http://schemas.microsoft.com/office/drawing/2014/main" id="{F9397536-C697-4FFE-85A8-1A3184A72E15}"/>
            </a:ext>
          </a:extLst>
        </xdr:cNvPr>
        <xdr:cNvCxnSpPr/>
      </xdr:nvCxnSpPr>
      <xdr:spPr>
        <a:xfrm>
          <a:off x="1031240" y="6730365"/>
          <a:ext cx="7975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7623E77A-F2B9-4221-97C6-AFCCA79E14CE}"/>
            </a:ext>
          </a:extLst>
        </xdr:cNvPr>
        <xdr:cNvSpPr txBox="1"/>
      </xdr:nvSpPr>
      <xdr:spPr>
        <a:xfrm>
          <a:off x="32391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3E985020-0C36-44F7-BDB0-086E2F876190}"/>
            </a:ext>
          </a:extLst>
        </xdr:cNvPr>
        <xdr:cNvSpPr txBox="1"/>
      </xdr:nvSpPr>
      <xdr:spPr>
        <a:xfrm>
          <a:off x="2439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a:extLst>
            <a:ext uri="{FF2B5EF4-FFF2-40B4-BE49-F238E27FC236}">
              <a16:creationId xmlns:a16="http://schemas.microsoft.com/office/drawing/2014/main" id="{3F377654-50B8-47C1-BEF5-5DF44F6FBA84}"/>
            </a:ext>
          </a:extLst>
        </xdr:cNvPr>
        <xdr:cNvSpPr txBox="1"/>
      </xdr:nvSpPr>
      <xdr:spPr>
        <a:xfrm>
          <a:off x="1641484" y="601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1E75E503-7333-4147-B1E6-A77AD1141053}"/>
            </a:ext>
          </a:extLst>
        </xdr:cNvPr>
        <xdr:cNvSpPr txBox="1"/>
      </xdr:nvSpPr>
      <xdr:spPr>
        <a:xfrm>
          <a:off x="85535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85" name="n_1mainValue【道路】&#10;有形固定資産減価償却率">
          <a:extLst>
            <a:ext uri="{FF2B5EF4-FFF2-40B4-BE49-F238E27FC236}">
              <a16:creationId xmlns:a16="http://schemas.microsoft.com/office/drawing/2014/main" id="{FA97057A-B0CA-431F-927D-13FE38F3784F}"/>
            </a:ext>
          </a:extLst>
        </xdr:cNvPr>
        <xdr:cNvSpPr txBox="1"/>
      </xdr:nvSpPr>
      <xdr:spPr>
        <a:xfrm>
          <a:off x="3239144" y="679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99839</xdr:rowOff>
    </xdr:from>
    <xdr:ext cx="405111" cy="259045"/>
    <xdr:sp macro="" textlink="">
      <xdr:nvSpPr>
        <xdr:cNvPr id="86" name="n_2mainValue【道路】&#10;有形固定資産減価償却率">
          <a:extLst>
            <a:ext uri="{FF2B5EF4-FFF2-40B4-BE49-F238E27FC236}">
              <a16:creationId xmlns:a16="http://schemas.microsoft.com/office/drawing/2014/main" id="{286B5AEC-D694-4608-898C-32C9CFAAA90C}"/>
            </a:ext>
          </a:extLst>
        </xdr:cNvPr>
        <xdr:cNvSpPr txBox="1"/>
      </xdr:nvSpPr>
      <xdr:spPr>
        <a:xfrm>
          <a:off x="2439044" y="678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id="{9502607F-C6AD-4E64-A4AE-FFA252B31305}"/>
            </a:ext>
          </a:extLst>
        </xdr:cNvPr>
        <xdr:cNvSpPr txBox="1"/>
      </xdr:nvSpPr>
      <xdr:spPr>
        <a:xfrm>
          <a:off x="1641484" y="67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8" name="n_4mainValue【道路】&#10;有形固定資産減価償却率">
          <a:extLst>
            <a:ext uri="{FF2B5EF4-FFF2-40B4-BE49-F238E27FC236}">
              <a16:creationId xmlns:a16="http://schemas.microsoft.com/office/drawing/2014/main" id="{E68A4BC1-F188-4A85-AD58-143FC72E1D57}"/>
            </a:ext>
          </a:extLst>
        </xdr:cNvPr>
        <xdr:cNvSpPr txBox="1"/>
      </xdr:nvSpPr>
      <xdr:spPr>
        <a:xfrm>
          <a:off x="85535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B31FA48-E2B6-40B2-8F45-21F8ECED12C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D447AB8-D1ED-4E20-AD39-8FB79EA6C06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EEE5E8D-E338-4133-8C6F-23FD7920A4A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B388CDA-E9B4-419F-A8B5-48C2C57601D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CDA910F-A310-449D-9D9C-B177DF48B97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DE2214-DA11-404C-AB39-65DC7E7F92A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6C531E3-65BE-480C-812D-B9611A0CEE5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AD5C434-0D14-47D9-B1DD-43A753F9EF5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EFBAFEF-5E39-4E48-9B23-0E939064FD9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0CA93FE-F683-44C0-BDC2-E4AD51362F0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13ADDBE-7041-4167-87BD-4FDA0E57D8B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28FCB45-B6A2-4089-86B3-C2B9A9F34B2F}"/>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8D5898A-CFFB-4C46-A2A8-53800E308B3C}"/>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40F66D1-ACFE-4686-888E-9459B9EF24E0}"/>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EFCAFFD-0149-49F0-9BB6-B0BDA01D08A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EFF416E-F2D3-4BAE-AD4C-7A2CC6A24E3B}"/>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C3217F6-5FF5-480D-ACBF-52016E391DA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37AED8E6-AFC8-4BCF-AD12-D2DED9BC376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588D8D6-ED73-4C04-A084-F86949D4F66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F9D109F-DF88-4474-B7A0-109B505B1272}"/>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D9D627C-2C70-442D-B82A-E3A3578A951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8AD9188-038D-41DC-B577-D88C237EF1A6}"/>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75EB064-AB1B-4FB8-99B4-582039F9C53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7F56D260-C25A-425A-83CF-E48F873C66AB}"/>
            </a:ext>
          </a:extLst>
        </xdr:cNvPr>
        <xdr:cNvCxnSpPr/>
      </xdr:nvCxnSpPr>
      <xdr:spPr>
        <a:xfrm flipV="1">
          <a:off x="9429115" y="5920969"/>
          <a:ext cx="0" cy="1257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A78A2FE5-902B-441C-B1FC-9628DBF54E76}"/>
            </a:ext>
          </a:extLst>
        </xdr:cNvPr>
        <xdr:cNvSpPr txBox="1"/>
      </xdr:nvSpPr>
      <xdr:spPr>
        <a:xfrm>
          <a:off x="946785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78792AEB-C984-48C7-9E36-584A03766B4E}"/>
            </a:ext>
          </a:extLst>
        </xdr:cNvPr>
        <xdr:cNvCxnSpPr/>
      </xdr:nvCxnSpPr>
      <xdr:spPr>
        <a:xfrm>
          <a:off x="9356090" y="71785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69C1C756-1F87-4BFF-8D3A-F42801C41C93}"/>
            </a:ext>
          </a:extLst>
        </xdr:cNvPr>
        <xdr:cNvSpPr txBox="1"/>
      </xdr:nvSpPr>
      <xdr:spPr>
        <a:xfrm>
          <a:off x="946785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6C88382E-F6AD-43FB-B49E-DEAB61AC2F11}"/>
            </a:ext>
          </a:extLst>
        </xdr:cNvPr>
        <xdr:cNvCxnSpPr/>
      </xdr:nvCxnSpPr>
      <xdr:spPr>
        <a:xfrm>
          <a:off x="9356090" y="592096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113B5182-7992-442E-9A8F-5151562C4EF2}"/>
            </a:ext>
          </a:extLst>
        </xdr:cNvPr>
        <xdr:cNvSpPr txBox="1"/>
      </xdr:nvSpPr>
      <xdr:spPr>
        <a:xfrm>
          <a:off x="9467850" y="6746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CF6770DB-FC09-4566-86C8-A6E21F0521AC}"/>
            </a:ext>
          </a:extLst>
        </xdr:cNvPr>
        <xdr:cNvSpPr/>
      </xdr:nvSpPr>
      <xdr:spPr>
        <a:xfrm>
          <a:off x="9394190" y="676399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1B8B1E2B-53BD-4796-B15C-A1B58E8DDACA}"/>
            </a:ext>
          </a:extLst>
        </xdr:cNvPr>
        <xdr:cNvSpPr/>
      </xdr:nvSpPr>
      <xdr:spPr>
        <a:xfrm>
          <a:off x="8632190" y="67756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DC5F2D07-F92F-439E-9FBF-D5349B0636AE}"/>
            </a:ext>
          </a:extLst>
        </xdr:cNvPr>
        <xdr:cNvSpPr/>
      </xdr:nvSpPr>
      <xdr:spPr>
        <a:xfrm>
          <a:off x="7846060" y="67810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16E71849-79F6-4B55-A7C0-71BCFC633CF6}"/>
            </a:ext>
          </a:extLst>
        </xdr:cNvPr>
        <xdr:cNvSpPr/>
      </xdr:nvSpPr>
      <xdr:spPr>
        <a:xfrm>
          <a:off x="7029450" y="63308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339BC120-A92C-4693-ADD5-344DBDC3A222}"/>
            </a:ext>
          </a:extLst>
        </xdr:cNvPr>
        <xdr:cNvSpPr/>
      </xdr:nvSpPr>
      <xdr:spPr>
        <a:xfrm>
          <a:off x="6231890" y="630247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5AA8D46-0468-43AA-A01E-5A8A860A854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77560DB-2C1B-474D-997B-4766E395B23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09A4D4-9F72-4879-8ADE-A53FA5AC887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4F2216-5B8F-47FD-918C-C4DB67D1BA8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787A62-99C4-4E4A-8F52-2F2D2732D2A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38354</xdr:rowOff>
    </xdr:from>
    <xdr:to>
      <xdr:col>55</xdr:col>
      <xdr:colOff>50800</xdr:colOff>
      <xdr:row>39</xdr:row>
      <xdr:rowOff>139954</xdr:rowOff>
    </xdr:to>
    <xdr:sp macro="" textlink="">
      <xdr:nvSpPr>
        <xdr:cNvPr id="128" name="楕円 127">
          <a:extLst>
            <a:ext uri="{FF2B5EF4-FFF2-40B4-BE49-F238E27FC236}">
              <a16:creationId xmlns:a16="http://schemas.microsoft.com/office/drawing/2014/main" id="{12E64AFE-4AF2-4ACC-B9E5-B04AE9A631D8}"/>
            </a:ext>
          </a:extLst>
        </xdr:cNvPr>
        <xdr:cNvSpPr/>
      </xdr:nvSpPr>
      <xdr:spPr>
        <a:xfrm>
          <a:off x="9394190" y="672490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61231</xdr:rowOff>
    </xdr:from>
    <xdr:ext cx="534377" cy="259045"/>
    <xdr:sp macro="" textlink="">
      <xdr:nvSpPr>
        <xdr:cNvPr id="129" name="【道路】&#10;一人当たり延長該当値テキスト">
          <a:extLst>
            <a:ext uri="{FF2B5EF4-FFF2-40B4-BE49-F238E27FC236}">
              <a16:creationId xmlns:a16="http://schemas.microsoft.com/office/drawing/2014/main" id="{3BC32064-F8F4-4FB0-AAFB-6E1BC26BB68C}"/>
            </a:ext>
          </a:extLst>
        </xdr:cNvPr>
        <xdr:cNvSpPr txBox="1"/>
      </xdr:nvSpPr>
      <xdr:spPr>
        <a:xfrm>
          <a:off x="9467850" y="65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45631</xdr:rowOff>
    </xdr:from>
    <xdr:to>
      <xdr:col>50</xdr:col>
      <xdr:colOff>165100</xdr:colOff>
      <xdr:row>39</xdr:row>
      <xdr:rowOff>147231</xdr:rowOff>
    </xdr:to>
    <xdr:sp macro="" textlink="">
      <xdr:nvSpPr>
        <xdr:cNvPr id="130" name="楕円 129">
          <a:extLst>
            <a:ext uri="{FF2B5EF4-FFF2-40B4-BE49-F238E27FC236}">
              <a16:creationId xmlns:a16="http://schemas.microsoft.com/office/drawing/2014/main" id="{3D881A93-2284-4970-8C9D-5A4675E9DD02}"/>
            </a:ext>
          </a:extLst>
        </xdr:cNvPr>
        <xdr:cNvSpPr/>
      </xdr:nvSpPr>
      <xdr:spPr>
        <a:xfrm>
          <a:off x="8632190" y="67340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89154</xdr:rowOff>
    </xdr:from>
    <xdr:to>
      <xdr:col>55</xdr:col>
      <xdr:colOff>0</xdr:colOff>
      <xdr:row>39</xdr:row>
      <xdr:rowOff>96431</xdr:rowOff>
    </xdr:to>
    <xdr:cxnSp macro="">
      <xdr:nvCxnSpPr>
        <xdr:cNvPr id="131" name="直線コネクタ 130">
          <a:extLst>
            <a:ext uri="{FF2B5EF4-FFF2-40B4-BE49-F238E27FC236}">
              <a16:creationId xmlns:a16="http://schemas.microsoft.com/office/drawing/2014/main" id="{FE8057D2-B811-4858-BE63-7DC28530F78F}"/>
            </a:ext>
          </a:extLst>
        </xdr:cNvPr>
        <xdr:cNvCxnSpPr/>
      </xdr:nvCxnSpPr>
      <xdr:spPr>
        <a:xfrm flipV="1">
          <a:off x="8686800" y="67795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56509</xdr:rowOff>
    </xdr:from>
    <xdr:to>
      <xdr:col>46</xdr:col>
      <xdr:colOff>38100</xdr:colOff>
      <xdr:row>39</xdr:row>
      <xdr:rowOff>158109</xdr:rowOff>
    </xdr:to>
    <xdr:sp macro="" textlink="">
      <xdr:nvSpPr>
        <xdr:cNvPr id="132" name="楕円 131">
          <a:extLst>
            <a:ext uri="{FF2B5EF4-FFF2-40B4-BE49-F238E27FC236}">
              <a16:creationId xmlns:a16="http://schemas.microsoft.com/office/drawing/2014/main" id="{DE6A31CA-8266-487E-84AB-5DC480B00DEE}"/>
            </a:ext>
          </a:extLst>
        </xdr:cNvPr>
        <xdr:cNvSpPr/>
      </xdr:nvSpPr>
      <xdr:spPr>
        <a:xfrm>
          <a:off x="7846060" y="674686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96431</xdr:rowOff>
    </xdr:from>
    <xdr:to>
      <xdr:col>50</xdr:col>
      <xdr:colOff>114300</xdr:colOff>
      <xdr:row>39</xdr:row>
      <xdr:rowOff>107309</xdr:rowOff>
    </xdr:to>
    <xdr:cxnSp macro="">
      <xdr:nvCxnSpPr>
        <xdr:cNvPr id="133" name="直線コネクタ 132">
          <a:extLst>
            <a:ext uri="{FF2B5EF4-FFF2-40B4-BE49-F238E27FC236}">
              <a16:creationId xmlns:a16="http://schemas.microsoft.com/office/drawing/2014/main" id="{7AEC237D-3D45-44A0-B397-275A192DE5A4}"/>
            </a:ext>
          </a:extLst>
        </xdr:cNvPr>
        <xdr:cNvCxnSpPr/>
      </xdr:nvCxnSpPr>
      <xdr:spPr>
        <a:xfrm flipV="1">
          <a:off x="7889240" y="6779171"/>
          <a:ext cx="79756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67634</xdr:rowOff>
    </xdr:from>
    <xdr:to>
      <xdr:col>41</xdr:col>
      <xdr:colOff>101600</xdr:colOff>
      <xdr:row>39</xdr:row>
      <xdr:rowOff>169234</xdr:rowOff>
    </xdr:to>
    <xdr:sp macro="" textlink="">
      <xdr:nvSpPr>
        <xdr:cNvPr id="134" name="楕円 133">
          <a:extLst>
            <a:ext uri="{FF2B5EF4-FFF2-40B4-BE49-F238E27FC236}">
              <a16:creationId xmlns:a16="http://schemas.microsoft.com/office/drawing/2014/main" id="{F67AA71D-F2FC-4758-945A-931E20354411}"/>
            </a:ext>
          </a:extLst>
        </xdr:cNvPr>
        <xdr:cNvSpPr/>
      </xdr:nvSpPr>
      <xdr:spPr>
        <a:xfrm>
          <a:off x="7029450" y="67522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107309</xdr:rowOff>
    </xdr:from>
    <xdr:to>
      <xdr:col>45</xdr:col>
      <xdr:colOff>177800</xdr:colOff>
      <xdr:row>39</xdr:row>
      <xdr:rowOff>118434</xdr:rowOff>
    </xdr:to>
    <xdr:cxnSp macro="">
      <xdr:nvCxnSpPr>
        <xdr:cNvPr id="135" name="直線コネクタ 134">
          <a:extLst>
            <a:ext uri="{FF2B5EF4-FFF2-40B4-BE49-F238E27FC236}">
              <a16:creationId xmlns:a16="http://schemas.microsoft.com/office/drawing/2014/main" id="{C48AE493-514D-4B40-B1FE-A8E86DB45BD0}"/>
            </a:ext>
          </a:extLst>
        </xdr:cNvPr>
        <xdr:cNvCxnSpPr/>
      </xdr:nvCxnSpPr>
      <xdr:spPr>
        <a:xfrm flipV="1">
          <a:off x="7084060" y="6791954"/>
          <a:ext cx="80518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59861</xdr:rowOff>
    </xdr:from>
    <xdr:to>
      <xdr:col>36</xdr:col>
      <xdr:colOff>165100</xdr:colOff>
      <xdr:row>39</xdr:row>
      <xdr:rowOff>161461</xdr:rowOff>
    </xdr:to>
    <xdr:sp macro="" textlink="">
      <xdr:nvSpPr>
        <xdr:cNvPr id="136" name="楕円 135">
          <a:extLst>
            <a:ext uri="{FF2B5EF4-FFF2-40B4-BE49-F238E27FC236}">
              <a16:creationId xmlns:a16="http://schemas.microsoft.com/office/drawing/2014/main" id="{6E2F1FB5-CDE0-43FD-9B49-43988679440C}"/>
            </a:ext>
          </a:extLst>
        </xdr:cNvPr>
        <xdr:cNvSpPr/>
      </xdr:nvSpPr>
      <xdr:spPr>
        <a:xfrm>
          <a:off x="6231890" y="674260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110661</xdr:rowOff>
    </xdr:from>
    <xdr:to>
      <xdr:col>41</xdr:col>
      <xdr:colOff>50800</xdr:colOff>
      <xdr:row>39</xdr:row>
      <xdr:rowOff>118434</xdr:rowOff>
    </xdr:to>
    <xdr:cxnSp macro="">
      <xdr:nvCxnSpPr>
        <xdr:cNvPr id="137" name="直線コネクタ 136">
          <a:extLst>
            <a:ext uri="{FF2B5EF4-FFF2-40B4-BE49-F238E27FC236}">
              <a16:creationId xmlns:a16="http://schemas.microsoft.com/office/drawing/2014/main" id="{C132B933-82B2-4972-9E8D-250EA483657E}"/>
            </a:ext>
          </a:extLst>
        </xdr:cNvPr>
        <xdr:cNvCxnSpPr/>
      </xdr:nvCxnSpPr>
      <xdr:spPr>
        <a:xfrm>
          <a:off x="6286500" y="6797211"/>
          <a:ext cx="79756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D8D2470B-EF3E-4BC7-99E9-2EFA56F9FE9D}"/>
            </a:ext>
          </a:extLst>
        </xdr:cNvPr>
        <xdr:cNvSpPr txBox="1"/>
      </xdr:nvSpPr>
      <xdr:spPr>
        <a:xfrm>
          <a:off x="8422151" y="6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8F51231F-2D6D-4C12-A943-3F3DCDE941FC}"/>
            </a:ext>
          </a:extLst>
        </xdr:cNvPr>
        <xdr:cNvSpPr txBox="1"/>
      </xdr:nvSpPr>
      <xdr:spPr>
        <a:xfrm>
          <a:off x="7641101" y="68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5DD708BC-1D48-4E0A-A0DD-80A5F2E05352}"/>
            </a:ext>
          </a:extLst>
        </xdr:cNvPr>
        <xdr:cNvSpPr txBox="1"/>
      </xdr:nvSpPr>
      <xdr:spPr>
        <a:xfrm>
          <a:off x="6854971" y="61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A9E4D431-8F78-4CB4-A13E-B6F68DB36451}"/>
            </a:ext>
          </a:extLst>
        </xdr:cNvPr>
        <xdr:cNvSpPr txBox="1"/>
      </xdr:nvSpPr>
      <xdr:spPr>
        <a:xfrm>
          <a:off x="603836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163758</xdr:rowOff>
    </xdr:from>
    <xdr:ext cx="534377" cy="259045"/>
    <xdr:sp macro="" textlink="">
      <xdr:nvSpPr>
        <xdr:cNvPr id="142" name="n_1mainValue【道路】&#10;一人当たり延長">
          <a:extLst>
            <a:ext uri="{FF2B5EF4-FFF2-40B4-BE49-F238E27FC236}">
              <a16:creationId xmlns:a16="http://schemas.microsoft.com/office/drawing/2014/main" id="{14A04DF7-EEFB-43F1-A0B9-2D8E4058533C}"/>
            </a:ext>
          </a:extLst>
        </xdr:cNvPr>
        <xdr:cNvSpPr txBox="1"/>
      </xdr:nvSpPr>
      <xdr:spPr>
        <a:xfrm>
          <a:off x="8422151" y="65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3186</xdr:rowOff>
    </xdr:from>
    <xdr:ext cx="534377" cy="259045"/>
    <xdr:sp macro="" textlink="">
      <xdr:nvSpPr>
        <xdr:cNvPr id="143" name="n_2mainValue【道路】&#10;一人当たり延長">
          <a:extLst>
            <a:ext uri="{FF2B5EF4-FFF2-40B4-BE49-F238E27FC236}">
              <a16:creationId xmlns:a16="http://schemas.microsoft.com/office/drawing/2014/main" id="{96D6E3F7-1A5C-48ED-B715-B336A0A870B0}"/>
            </a:ext>
          </a:extLst>
        </xdr:cNvPr>
        <xdr:cNvSpPr txBox="1"/>
      </xdr:nvSpPr>
      <xdr:spPr>
        <a:xfrm>
          <a:off x="7641101" y="65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160361</xdr:rowOff>
    </xdr:from>
    <xdr:ext cx="534377" cy="259045"/>
    <xdr:sp macro="" textlink="">
      <xdr:nvSpPr>
        <xdr:cNvPr id="144" name="n_3mainValue【道路】&#10;一人当たり延長">
          <a:extLst>
            <a:ext uri="{FF2B5EF4-FFF2-40B4-BE49-F238E27FC236}">
              <a16:creationId xmlns:a16="http://schemas.microsoft.com/office/drawing/2014/main" id="{C0BACF4E-5F90-4C78-B91C-0303CBEF0AA8}"/>
            </a:ext>
          </a:extLst>
        </xdr:cNvPr>
        <xdr:cNvSpPr txBox="1"/>
      </xdr:nvSpPr>
      <xdr:spPr>
        <a:xfrm>
          <a:off x="6854971" y="6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152588</xdr:rowOff>
    </xdr:from>
    <xdr:ext cx="534377" cy="259045"/>
    <xdr:sp macro="" textlink="">
      <xdr:nvSpPr>
        <xdr:cNvPr id="145" name="n_4mainValue【道路】&#10;一人当たり延長">
          <a:extLst>
            <a:ext uri="{FF2B5EF4-FFF2-40B4-BE49-F238E27FC236}">
              <a16:creationId xmlns:a16="http://schemas.microsoft.com/office/drawing/2014/main" id="{6F212943-A513-4D4D-9436-FDD05C141707}"/>
            </a:ext>
          </a:extLst>
        </xdr:cNvPr>
        <xdr:cNvSpPr txBox="1"/>
      </xdr:nvSpPr>
      <xdr:spPr>
        <a:xfrm>
          <a:off x="6038361" y="68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CA99F22-0EEA-49FD-9E8A-AC16DD2203A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40A29DC-EF80-4E50-829A-9BE26C9D5C5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6E8F4C2-1D9C-4B20-B856-0E9801B5A98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2A2CF59-AC47-4E71-939D-EF3D8349DFB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9AE49F0-F6FB-453D-86FB-F5D8B2654D3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54BD341-0A48-4531-9C76-C682479814F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B089410-E92B-4A6F-A1DC-2682A098F2B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8141B4D-72DA-4788-A240-5A2C55A88C1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022C69C-8625-423A-BC26-DCF2D8A860F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A5DE3A5-AD02-4D9C-83FA-7D5CAE718F0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A51CA9B-2FAF-43C0-BC5C-064C2835062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EDF96E4-9F09-4BA9-9874-99BD38AC5F1D}"/>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B738D13-5F15-4741-BB01-1F52E931F63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186ECC3-C4D6-42D0-B6D5-6E1386B3279F}"/>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344F4F4-9AFB-4666-92D0-8C708B4FAD7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02E8865-5CB1-42E6-A052-AEAC6E63455E}"/>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DA4CE78-1466-4033-8719-6BF9FFFBAE34}"/>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309681B-D377-4D2E-9CB3-14D76CC60D0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B7ADE25-198E-43D4-A2D2-BE676C8E69A6}"/>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AA4C441-D3E5-4500-B69C-C62F5470A48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A30C773-87E6-47A1-9C79-29AFA18E99C1}"/>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43C189B-8F7A-48C2-9724-D21193E5BF51}"/>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228BD2B-5FC1-4F70-A5A5-0E996FB87AEE}"/>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3099B3B-6244-4594-84C6-E05CE873243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44A5261-A6BF-488E-BFF5-344F69C2CC5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C3A7A4B-1435-4BC6-A733-7FD0A0C031E5}"/>
            </a:ext>
          </a:extLst>
        </xdr:cNvPr>
        <xdr:cNvCxnSpPr/>
      </xdr:nvCxnSpPr>
      <xdr:spPr>
        <a:xfrm flipV="1">
          <a:off x="4173855" y="9530715"/>
          <a:ext cx="0" cy="157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97D6980C-7958-48AE-B361-302AD5A22EC2}"/>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5F63AE46-F6AD-47B3-AF44-41084E3C1CC5}"/>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323F2A9-5146-456A-A53F-7913988331AA}"/>
            </a:ext>
          </a:extLst>
        </xdr:cNvPr>
        <xdr:cNvSpPr txBox="1"/>
      </xdr:nvSpPr>
      <xdr:spPr>
        <a:xfrm>
          <a:off x="4212590" y="9311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2931DD82-819D-4B77-B1D4-0A4A09DEDB7F}"/>
            </a:ext>
          </a:extLst>
        </xdr:cNvPr>
        <xdr:cNvCxnSpPr/>
      </xdr:nvCxnSpPr>
      <xdr:spPr>
        <a:xfrm>
          <a:off x="4112260" y="953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28BCA34-A14A-4A7F-9C2F-F29CB0B29D1D}"/>
            </a:ext>
          </a:extLst>
        </xdr:cNvPr>
        <xdr:cNvSpPr txBox="1"/>
      </xdr:nvSpPr>
      <xdr:spPr>
        <a:xfrm>
          <a:off x="421259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64081D0E-8060-4886-AA92-091A063269F6}"/>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4F4913EE-0AE1-4459-9589-406534F659C7}"/>
            </a:ext>
          </a:extLst>
        </xdr:cNvPr>
        <xdr:cNvSpPr/>
      </xdr:nvSpPr>
      <xdr:spPr>
        <a:xfrm>
          <a:off x="3388360" y="104185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44E9F2E7-ECCD-4184-9E54-ABF6E1097067}"/>
            </a:ext>
          </a:extLst>
        </xdr:cNvPr>
        <xdr:cNvSpPr/>
      </xdr:nvSpPr>
      <xdr:spPr>
        <a:xfrm>
          <a:off x="2571750" y="103809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D3E5DCD3-8D56-4EC9-8661-3F9CE7D0B937}"/>
            </a:ext>
          </a:extLst>
        </xdr:cNvPr>
        <xdr:cNvSpPr/>
      </xdr:nvSpPr>
      <xdr:spPr>
        <a:xfrm>
          <a:off x="1774190" y="1036029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805D4DEF-1453-4270-BD6D-29752955AF13}"/>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AA6B6F9-B0D9-43A9-969E-5055F702B10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1AEFB5A-5E7D-4FF4-977E-1E2F77A0699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F4CAD7-F0F9-437F-B2F5-0BCDDA2991C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307974-ADF0-492F-BAE0-00566F6807F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2759DE-64A2-4F34-9E27-B3969A1F40A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7" name="楕円 186">
          <a:extLst>
            <a:ext uri="{FF2B5EF4-FFF2-40B4-BE49-F238E27FC236}">
              <a16:creationId xmlns:a16="http://schemas.microsoft.com/office/drawing/2014/main" id="{445CE021-3AC2-4FE8-BA1C-AF5132BC603E}"/>
            </a:ext>
          </a:extLst>
        </xdr:cNvPr>
        <xdr:cNvSpPr/>
      </xdr:nvSpPr>
      <xdr:spPr>
        <a:xfrm>
          <a:off x="4131310" y="1058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F90DD4E-9310-4403-B8F0-D74B9F25789A}"/>
            </a:ext>
          </a:extLst>
        </xdr:cNvPr>
        <xdr:cNvSpPr txBox="1"/>
      </xdr:nvSpPr>
      <xdr:spPr>
        <a:xfrm>
          <a:off x="421259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89" name="楕円 188">
          <a:extLst>
            <a:ext uri="{FF2B5EF4-FFF2-40B4-BE49-F238E27FC236}">
              <a16:creationId xmlns:a16="http://schemas.microsoft.com/office/drawing/2014/main" id="{09E5F412-F6BF-4C73-90EC-509803461F36}"/>
            </a:ext>
          </a:extLst>
        </xdr:cNvPr>
        <xdr:cNvSpPr/>
      </xdr:nvSpPr>
      <xdr:spPr>
        <a:xfrm>
          <a:off x="3388360" y="105608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62</xdr:row>
      <xdr:rowOff>0</xdr:rowOff>
    </xdr:to>
    <xdr:cxnSp macro="">
      <xdr:nvCxnSpPr>
        <xdr:cNvPr id="190" name="直線コネクタ 189">
          <a:extLst>
            <a:ext uri="{FF2B5EF4-FFF2-40B4-BE49-F238E27FC236}">
              <a16:creationId xmlns:a16="http://schemas.microsoft.com/office/drawing/2014/main" id="{03B09A52-31C0-4743-9448-107AAB11F8D7}"/>
            </a:ext>
          </a:extLst>
        </xdr:cNvPr>
        <xdr:cNvCxnSpPr/>
      </xdr:nvCxnSpPr>
      <xdr:spPr>
        <a:xfrm>
          <a:off x="3431540" y="10613572"/>
          <a:ext cx="7429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1" name="楕円 190">
          <a:extLst>
            <a:ext uri="{FF2B5EF4-FFF2-40B4-BE49-F238E27FC236}">
              <a16:creationId xmlns:a16="http://schemas.microsoft.com/office/drawing/2014/main" id="{79EC0AF8-6D35-4D8A-A0AE-10B569F1351A}"/>
            </a:ext>
          </a:extLst>
        </xdr:cNvPr>
        <xdr:cNvSpPr/>
      </xdr:nvSpPr>
      <xdr:spPr>
        <a:xfrm>
          <a:off x="2571750" y="105518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155122</xdr:rowOff>
    </xdr:to>
    <xdr:cxnSp macro="">
      <xdr:nvCxnSpPr>
        <xdr:cNvPr id="192" name="直線コネクタ 191">
          <a:extLst>
            <a:ext uri="{FF2B5EF4-FFF2-40B4-BE49-F238E27FC236}">
              <a16:creationId xmlns:a16="http://schemas.microsoft.com/office/drawing/2014/main" id="{2A149FE2-AF00-40FA-B8EA-D676F1197245}"/>
            </a:ext>
          </a:extLst>
        </xdr:cNvPr>
        <xdr:cNvCxnSpPr/>
      </xdr:nvCxnSpPr>
      <xdr:spPr>
        <a:xfrm>
          <a:off x="2626360" y="10595066"/>
          <a:ext cx="80518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3" name="楕円 192">
          <a:extLst>
            <a:ext uri="{FF2B5EF4-FFF2-40B4-BE49-F238E27FC236}">
              <a16:creationId xmlns:a16="http://schemas.microsoft.com/office/drawing/2014/main" id="{0A330F72-E79D-435E-AFDD-628F511EBCFA}"/>
            </a:ext>
          </a:extLst>
        </xdr:cNvPr>
        <xdr:cNvSpPr/>
      </xdr:nvSpPr>
      <xdr:spPr>
        <a:xfrm>
          <a:off x="1774190" y="105317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61</xdr:row>
      <xdr:rowOff>140426</xdr:rowOff>
    </xdr:to>
    <xdr:cxnSp macro="">
      <xdr:nvCxnSpPr>
        <xdr:cNvPr id="194" name="直線コネクタ 193">
          <a:extLst>
            <a:ext uri="{FF2B5EF4-FFF2-40B4-BE49-F238E27FC236}">
              <a16:creationId xmlns:a16="http://schemas.microsoft.com/office/drawing/2014/main" id="{842C1F24-D9E2-4906-9BF6-7FC1B5BACFDF}"/>
            </a:ext>
          </a:extLst>
        </xdr:cNvPr>
        <xdr:cNvCxnSpPr/>
      </xdr:nvCxnSpPr>
      <xdr:spPr>
        <a:xfrm>
          <a:off x="1828800" y="10584452"/>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58601</xdr:rowOff>
    </xdr:from>
    <xdr:to>
      <xdr:col>6</xdr:col>
      <xdr:colOff>38100</xdr:colOff>
      <xdr:row>61</xdr:row>
      <xdr:rowOff>160201</xdr:rowOff>
    </xdr:to>
    <xdr:sp macro="" textlink="">
      <xdr:nvSpPr>
        <xdr:cNvPr id="195" name="楕円 194">
          <a:extLst>
            <a:ext uri="{FF2B5EF4-FFF2-40B4-BE49-F238E27FC236}">
              <a16:creationId xmlns:a16="http://schemas.microsoft.com/office/drawing/2014/main" id="{34FA6516-6C9D-4F3D-9562-1FBD3EA5B573}"/>
            </a:ext>
          </a:extLst>
        </xdr:cNvPr>
        <xdr:cNvSpPr/>
      </xdr:nvSpPr>
      <xdr:spPr>
        <a:xfrm>
          <a:off x="988060" y="105132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109401</xdr:rowOff>
    </xdr:from>
    <xdr:to>
      <xdr:col>10</xdr:col>
      <xdr:colOff>114300</xdr:colOff>
      <xdr:row>61</xdr:row>
      <xdr:rowOff>124097</xdr:rowOff>
    </xdr:to>
    <xdr:cxnSp macro="">
      <xdr:nvCxnSpPr>
        <xdr:cNvPr id="196" name="直線コネクタ 195">
          <a:extLst>
            <a:ext uri="{FF2B5EF4-FFF2-40B4-BE49-F238E27FC236}">
              <a16:creationId xmlns:a16="http://schemas.microsoft.com/office/drawing/2014/main" id="{3B632809-F905-42B3-9A1C-331594FAF616}"/>
            </a:ext>
          </a:extLst>
        </xdr:cNvPr>
        <xdr:cNvCxnSpPr/>
      </xdr:nvCxnSpPr>
      <xdr:spPr>
        <a:xfrm>
          <a:off x="1031240" y="10565946"/>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2335440-4037-41A1-9C25-9D46A9F72A29}"/>
            </a:ext>
          </a:extLst>
        </xdr:cNvPr>
        <xdr:cNvSpPr txBox="1"/>
      </xdr:nvSpPr>
      <xdr:spPr>
        <a:xfrm>
          <a:off x="3239144" y="1019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49B05BE-DADA-425E-A347-396C1781FA80}"/>
            </a:ext>
          </a:extLst>
        </xdr:cNvPr>
        <xdr:cNvSpPr txBox="1"/>
      </xdr:nvSpPr>
      <xdr:spPr>
        <a:xfrm>
          <a:off x="24390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128D024-8E49-4A64-B34D-57CFF535A2EE}"/>
            </a:ext>
          </a:extLst>
        </xdr:cNvPr>
        <xdr:cNvSpPr txBox="1"/>
      </xdr:nvSpPr>
      <xdr:spPr>
        <a:xfrm>
          <a:off x="164148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A1601FE-08D2-4754-9964-4627EDF98E53}"/>
            </a:ext>
          </a:extLst>
        </xdr:cNvPr>
        <xdr:cNvSpPr txBox="1"/>
      </xdr:nvSpPr>
      <xdr:spPr>
        <a:xfrm>
          <a:off x="855354" y="1013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0951D3A-06E3-41A1-8184-BCEDFF49C3DA}"/>
            </a:ext>
          </a:extLst>
        </xdr:cNvPr>
        <xdr:cNvSpPr txBox="1"/>
      </xdr:nvSpPr>
      <xdr:spPr>
        <a:xfrm>
          <a:off x="3239144" y="1065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9EAEB67-829E-41A9-ADA4-AA29C352843B}"/>
            </a:ext>
          </a:extLst>
        </xdr:cNvPr>
        <xdr:cNvSpPr txBox="1"/>
      </xdr:nvSpPr>
      <xdr:spPr>
        <a:xfrm>
          <a:off x="2439044" y="106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6379A09-8930-4DAE-8950-F87CBE671C6D}"/>
            </a:ext>
          </a:extLst>
        </xdr:cNvPr>
        <xdr:cNvSpPr txBox="1"/>
      </xdr:nvSpPr>
      <xdr:spPr>
        <a:xfrm>
          <a:off x="1641484" y="1062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3EE4028-B675-456D-955B-05387F64BF48}"/>
            </a:ext>
          </a:extLst>
        </xdr:cNvPr>
        <xdr:cNvSpPr txBox="1"/>
      </xdr:nvSpPr>
      <xdr:spPr>
        <a:xfrm>
          <a:off x="85535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F1CF071-AEEE-44F6-8708-4844273C1FA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72CC852-9689-490A-861A-D0CA269977C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E5142F6-F28E-4743-9D3C-30A7A1C3543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79CD48D-FA07-4F98-8E30-49A6407C904B}"/>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3A2FDC4-2038-4052-AB24-590AC811D71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98B9B48-5533-4E3D-AD93-C4D3ADB1625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303112C-6F5D-4FD6-82B4-CBE3FA6E51F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694D5FE-2211-45FA-B626-FEFC84D2FB1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5A709DE-F749-414C-90DA-50D4BD13934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4A94F6D-21E4-4B85-871D-A3A767ED51B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C582869-1007-4BCA-B5CF-B64A47D5DDD2}"/>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E4F6F72C-78F7-4284-ADA3-D928370005AD}"/>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27B4CF4E-0BDA-4C82-B18D-FAF5946EE9E0}"/>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4084B55A-777B-4C60-B0C6-1FEC74E77A8D}"/>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81CE20BC-7FB4-4E03-89DD-83B88D42345B}"/>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E5F8B953-318A-4947-A9D7-0844C1EB5970}"/>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8F5A2562-8D8E-475B-988D-30A7B3C3B890}"/>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858C0F2A-44CB-43E8-9EEF-50EECE6CC53D}"/>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C6FD9FC4-2ED8-4080-8930-0756F8928EC6}"/>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B073D950-5D57-4853-BEF3-255685DE9BDA}"/>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6393FD1-319E-44DB-BA62-374110798C2F}"/>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F659E6B3-833F-4D39-BF12-89A72EA54CBC}"/>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DB3443B-A1B3-4841-8AE8-1CB7FE093E0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6E325EA-B9DC-4265-8914-09886861BF7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B9105C1-C26C-44FB-BFE7-375D356BA86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D4CA05CD-2B18-4A88-943B-85F69C219F01}"/>
            </a:ext>
          </a:extLst>
        </xdr:cNvPr>
        <xdr:cNvCxnSpPr/>
      </xdr:nvCxnSpPr>
      <xdr:spPr>
        <a:xfrm flipV="1">
          <a:off x="9429115" y="969594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EC65B1E-C530-4A0E-B3AD-EE5456375E95}"/>
            </a:ext>
          </a:extLst>
        </xdr:cNvPr>
        <xdr:cNvSpPr txBox="1"/>
      </xdr:nvSpPr>
      <xdr:spPr>
        <a:xfrm>
          <a:off x="9467850" y="111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523C0C35-D72A-47A8-A76E-CF63C7EA7CFC}"/>
            </a:ext>
          </a:extLst>
        </xdr:cNvPr>
        <xdr:cNvCxnSpPr/>
      </xdr:nvCxnSpPr>
      <xdr:spPr>
        <a:xfrm>
          <a:off x="9356090" y="111057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F5404A0-2DE3-411D-9CC9-966E4D69F069}"/>
            </a:ext>
          </a:extLst>
        </xdr:cNvPr>
        <xdr:cNvSpPr txBox="1"/>
      </xdr:nvSpPr>
      <xdr:spPr>
        <a:xfrm>
          <a:off x="946785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9F78AEFC-3E68-4FD7-A42F-32D69FED41E6}"/>
            </a:ext>
          </a:extLst>
        </xdr:cNvPr>
        <xdr:cNvCxnSpPr/>
      </xdr:nvCxnSpPr>
      <xdr:spPr>
        <a:xfrm>
          <a:off x="9356090" y="96959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CAE85FB-F3B1-4B2A-963B-FAC32D99F9F6}"/>
            </a:ext>
          </a:extLst>
        </xdr:cNvPr>
        <xdr:cNvSpPr txBox="1"/>
      </xdr:nvSpPr>
      <xdr:spPr>
        <a:xfrm>
          <a:off x="9467850" y="1068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CAB73737-B2CB-476C-A1E2-9C5EFD65674C}"/>
            </a:ext>
          </a:extLst>
        </xdr:cNvPr>
        <xdr:cNvSpPr/>
      </xdr:nvSpPr>
      <xdr:spPr>
        <a:xfrm>
          <a:off x="9394190" y="1071518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CB8A0ACE-403A-4AC8-B25E-DF61F1F343EF}"/>
            </a:ext>
          </a:extLst>
        </xdr:cNvPr>
        <xdr:cNvSpPr/>
      </xdr:nvSpPr>
      <xdr:spPr>
        <a:xfrm>
          <a:off x="8632190" y="107256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79E848A3-DB64-43CA-B0F0-B296E17896F0}"/>
            </a:ext>
          </a:extLst>
        </xdr:cNvPr>
        <xdr:cNvSpPr/>
      </xdr:nvSpPr>
      <xdr:spPr>
        <a:xfrm>
          <a:off x="7846060" y="1073401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8F7A8917-6320-4D13-A67A-2466C4828E6E}"/>
            </a:ext>
          </a:extLst>
        </xdr:cNvPr>
        <xdr:cNvSpPr/>
      </xdr:nvSpPr>
      <xdr:spPr>
        <a:xfrm>
          <a:off x="7029450" y="105943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18D3DF7C-1C0F-4B0A-85D9-DB2B4E5D17B4}"/>
            </a:ext>
          </a:extLst>
        </xdr:cNvPr>
        <xdr:cNvSpPr/>
      </xdr:nvSpPr>
      <xdr:spPr>
        <a:xfrm>
          <a:off x="6231890" y="106136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2AA13B5-F4AD-4685-B2AB-0BA54732037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C22CEB-91E0-45F0-8E48-C7871955D84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85E11AE-F02F-4FDA-8BE7-1BCBF148B2A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2B4AC9-5E51-4F85-96D8-B77121A6501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C0F1E68-00AB-4384-90C5-63DA7CAC117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114647</xdr:rowOff>
    </xdr:from>
    <xdr:to>
      <xdr:col>55</xdr:col>
      <xdr:colOff>50800</xdr:colOff>
      <xdr:row>59</xdr:row>
      <xdr:rowOff>44797</xdr:rowOff>
    </xdr:to>
    <xdr:sp macro="" textlink="">
      <xdr:nvSpPr>
        <xdr:cNvPr id="246" name="楕円 245">
          <a:extLst>
            <a:ext uri="{FF2B5EF4-FFF2-40B4-BE49-F238E27FC236}">
              <a16:creationId xmlns:a16="http://schemas.microsoft.com/office/drawing/2014/main" id="{63957C2E-C8BB-4576-BBB9-D385714C86FA}"/>
            </a:ext>
          </a:extLst>
        </xdr:cNvPr>
        <xdr:cNvSpPr/>
      </xdr:nvSpPr>
      <xdr:spPr>
        <a:xfrm>
          <a:off x="9394190" y="1005874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137524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ED5BE3F-054C-447B-8F78-59E85ED03FBB}"/>
            </a:ext>
          </a:extLst>
        </xdr:cNvPr>
        <xdr:cNvSpPr txBox="1"/>
      </xdr:nvSpPr>
      <xdr:spPr>
        <a:xfrm>
          <a:off x="9467850" y="99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131416</xdr:rowOff>
    </xdr:from>
    <xdr:to>
      <xdr:col>50</xdr:col>
      <xdr:colOff>165100</xdr:colOff>
      <xdr:row>59</xdr:row>
      <xdr:rowOff>61566</xdr:rowOff>
    </xdr:to>
    <xdr:sp macro="" textlink="">
      <xdr:nvSpPr>
        <xdr:cNvPr id="248" name="楕円 247">
          <a:extLst>
            <a:ext uri="{FF2B5EF4-FFF2-40B4-BE49-F238E27FC236}">
              <a16:creationId xmlns:a16="http://schemas.microsoft.com/office/drawing/2014/main" id="{608489CC-ACC3-4F5B-9D4D-2CF2BDBACEB1}"/>
            </a:ext>
          </a:extLst>
        </xdr:cNvPr>
        <xdr:cNvSpPr/>
      </xdr:nvSpPr>
      <xdr:spPr>
        <a:xfrm>
          <a:off x="8632190" y="1007932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165447</xdr:rowOff>
    </xdr:from>
    <xdr:to>
      <xdr:col>55</xdr:col>
      <xdr:colOff>0</xdr:colOff>
      <xdr:row>59</xdr:row>
      <xdr:rowOff>10766</xdr:rowOff>
    </xdr:to>
    <xdr:cxnSp macro="">
      <xdr:nvCxnSpPr>
        <xdr:cNvPr id="249" name="直線コネクタ 248">
          <a:extLst>
            <a:ext uri="{FF2B5EF4-FFF2-40B4-BE49-F238E27FC236}">
              <a16:creationId xmlns:a16="http://schemas.microsoft.com/office/drawing/2014/main" id="{1638F5D4-290E-4FBC-9990-F92423039EF8}"/>
            </a:ext>
          </a:extLst>
        </xdr:cNvPr>
        <xdr:cNvCxnSpPr/>
      </xdr:nvCxnSpPr>
      <xdr:spPr>
        <a:xfrm flipV="1">
          <a:off x="8686800" y="10113357"/>
          <a:ext cx="74295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153219</xdr:rowOff>
    </xdr:from>
    <xdr:to>
      <xdr:col>46</xdr:col>
      <xdr:colOff>38100</xdr:colOff>
      <xdr:row>59</xdr:row>
      <xdr:rowOff>83369</xdr:rowOff>
    </xdr:to>
    <xdr:sp macro="" textlink="">
      <xdr:nvSpPr>
        <xdr:cNvPr id="250" name="楕円 249">
          <a:extLst>
            <a:ext uri="{FF2B5EF4-FFF2-40B4-BE49-F238E27FC236}">
              <a16:creationId xmlns:a16="http://schemas.microsoft.com/office/drawing/2014/main" id="{361B972E-749B-4388-B259-F0174E29B7FC}"/>
            </a:ext>
          </a:extLst>
        </xdr:cNvPr>
        <xdr:cNvSpPr/>
      </xdr:nvSpPr>
      <xdr:spPr>
        <a:xfrm>
          <a:off x="7846060" y="100973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10766</xdr:rowOff>
    </xdr:from>
    <xdr:to>
      <xdr:col>50</xdr:col>
      <xdr:colOff>114300</xdr:colOff>
      <xdr:row>59</xdr:row>
      <xdr:rowOff>32569</xdr:rowOff>
    </xdr:to>
    <xdr:cxnSp macro="">
      <xdr:nvCxnSpPr>
        <xdr:cNvPr id="251" name="直線コネクタ 250">
          <a:extLst>
            <a:ext uri="{FF2B5EF4-FFF2-40B4-BE49-F238E27FC236}">
              <a16:creationId xmlns:a16="http://schemas.microsoft.com/office/drawing/2014/main" id="{F49B7A2F-25CE-4667-A2E4-E96E26776723}"/>
            </a:ext>
          </a:extLst>
        </xdr:cNvPr>
        <xdr:cNvCxnSpPr/>
      </xdr:nvCxnSpPr>
      <xdr:spPr>
        <a:xfrm flipV="1">
          <a:off x="7889240" y="10128221"/>
          <a:ext cx="79756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166530</xdr:rowOff>
    </xdr:from>
    <xdr:to>
      <xdr:col>41</xdr:col>
      <xdr:colOff>101600</xdr:colOff>
      <xdr:row>59</xdr:row>
      <xdr:rowOff>96680</xdr:rowOff>
    </xdr:to>
    <xdr:sp macro="" textlink="">
      <xdr:nvSpPr>
        <xdr:cNvPr id="252" name="楕円 251">
          <a:extLst>
            <a:ext uri="{FF2B5EF4-FFF2-40B4-BE49-F238E27FC236}">
              <a16:creationId xmlns:a16="http://schemas.microsoft.com/office/drawing/2014/main" id="{AD7D4614-96B9-4FA7-AD9B-4A051F47D124}"/>
            </a:ext>
          </a:extLst>
        </xdr:cNvPr>
        <xdr:cNvSpPr/>
      </xdr:nvSpPr>
      <xdr:spPr>
        <a:xfrm>
          <a:off x="7029450" y="10114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32569</xdr:rowOff>
    </xdr:from>
    <xdr:to>
      <xdr:col>45</xdr:col>
      <xdr:colOff>177800</xdr:colOff>
      <xdr:row>59</xdr:row>
      <xdr:rowOff>45880</xdr:rowOff>
    </xdr:to>
    <xdr:cxnSp macro="">
      <xdr:nvCxnSpPr>
        <xdr:cNvPr id="253" name="直線コネクタ 252">
          <a:extLst>
            <a:ext uri="{FF2B5EF4-FFF2-40B4-BE49-F238E27FC236}">
              <a16:creationId xmlns:a16="http://schemas.microsoft.com/office/drawing/2014/main" id="{65FE536F-C9D3-4F00-B0CB-D5A030CB5A90}"/>
            </a:ext>
          </a:extLst>
        </xdr:cNvPr>
        <xdr:cNvCxnSpPr/>
      </xdr:nvCxnSpPr>
      <xdr:spPr>
        <a:xfrm flipV="1">
          <a:off x="7084060" y="10146214"/>
          <a:ext cx="80518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11588</xdr:rowOff>
    </xdr:from>
    <xdr:to>
      <xdr:col>36</xdr:col>
      <xdr:colOff>165100</xdr:colOff>
      <xdr:row>59</xdr:row>
      <xdr:rowOff>113188</xdr:rowOff>
    </xdr:to>
    <xdr:sp macro="" textlink="">
      <xdr:nvSpPr>
        <xdr:cNvPr id="254" name="楕円 253">
          <a:extLst>
            <a:ext uri="{FF2B5EF4-FFF2-40B4-BE49-F238E27FC236}">
              <a16:creationId xmlns:a16="http://schemas.microsoft.com/office/drawing/2014/main" id="{30F092CD-57E7-46BD-B59A-490C735EF50D}"/>
            </a:ext>
          </a:extLst>
        </xdr:cNvPr>
        <xdr:cNvSpPr/>
      </xdr:nvSpPr>
      <xdr:spPr>
        <a:xfrm>
          <a:off x="6231890" y="1013094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45880</xdr:rowOff>
    </xdr:from>
    <xdr:to>
      <xdr:col>41</xdr:col>
      <xdr:colOff>50800</xdr:colOff>
      <xdr:row>59</xdr:row>
      <xdr:rowOff>62388</xdr:rowOff>
    </xdr:to>
    <xdr:cxnSp macro="">
      <xdr:nvCxnSpPr>
        <xdr:cNvPr id="255" name="直線コネクタ 254">
          <a:extLst>
            <a:ext uri="{FF2B5EF4-FFF2-40B4-BE49-F238E27FC236}">
              <a16:creationId xmlns:a16="http://schemas.microsoft.com/office/drawing/2014/main" id="{78CE2E31-D864-4F00-8F11-C3ACDA6EF819}"/>
            </a:ext>
          </a:extLst>
        </xdr:cNvPr>
        <xdr:cNvCxnSpPr/>
      </xdr:nvCxnSpPr>
      <xdr:spPr>
        <a:xfrm flipV="1">
          <a:off x="6286500" y="10163335"/>
          <a:ext cx="79756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A47E404-055D-49F4-8812-7D65400F028A}"/>
            </a:ext>
          </a:extLst>
        </xdr:cNvPr>
        <xdr:cNvSpPr txBox="1"/>
      </xdr:nvSpPr>
      <xdr:spPr>
        <a:xfrm>
          <a:off x="8401265" y="1081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A16E9ED-F2EC-40E6-A25B-8E2096CCA4AF}"/>
            </a:ext>
          </a:extLst>
        </xdr:cNvPr>
        <xdr:cNvSpPr txBox="1"/>
      </xdr:nvSpPr>
      <xdr:spPr>
        <a:xfrm>
          <a:off x="7610690" y="108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61029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43B77E8-2243-4119-9FC2-2760189CA2EC}"/>
            </a:ext>
          </a:extLst>
        </xdr:cNvPr>
        <xdr:cNvSpPr txBox="1"/>
      </xdr:nvSpPr>
      <xdr:spPr>
        <a:xfrm>
          <a:off x="6822655" y="1068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76448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88A70BE-476E-41E8-933F-755F82CE93B3}"/>
            </a:ext>
          </a:extLst>
        </xdr:cNvPr>
        <xdr:cNvSpPr txBox="1"/>
      </xdr:nvSpPr>
      <xdr:spPr>
        <a:xfrm>
          <a:off x="6007950" y="107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78093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D641E63-D27E-452A-AD2E-6D8609076893}"/>
            </a:ext>
          </a:extLst>
        </xdr:cNvPr>
        <xdr:cNvSpPr txBox="1"/>
      </xdr:nvSpPr>
      <xdr:spPr>
        <a:xfrm>
          <a:off x="8401265" y="985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99896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E0B24B7-1DB6-47B7-AC0C-F2CDF62C1789}"/>
            </a:ext>
          </a:extLst>
        </xdr:cNvPr>
        <xdr:cNvSpPr txBox="1"/>
      </xdr:nvSpPr>
      <xdr:spPr>
        <a:xfrm>
          <a:off x="7610690" y="986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113207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400A38F-72C4-4A98-84D2-B679C4A48374}"/>
            </a:ext>
          </a:extLst>
        </xdr:cNvPr>
        <xdr:cNvSpPr txBox="1"/>
      </xdr:nvSpPr>
      <xdr:spPr>
        <a:xfrm>
          <a:off x="6822655" y="98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129715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22AEC7D-24D1-4BC4-95C3-38F0E84BFD85}"/>
            </a:ext>
          </a:extLst>
        </xdr:cNvPr>
        <xdr:cNvSpPr txBox="1"/>
      </xdr:nvSpPr>
      <xdr:spPr>
        <a:xfrm>
          <a:off x="6007950" y="99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8B1A8C0-2A93-43D6-A1AA-04965D72756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BE6B980-A51E-406C-B102-FE0CFCE28F5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D027BBF-1CC7-4888-A323-7C3DE73DC31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B2B9464-22C9-4653-9210-F8E85CAA661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2FD5E8A-65B3-489D-93BF-C7F2E940335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9C35656-EF43-4E2D-9723-DAA0B34CFD2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9D44F5C-C593-4288-898E-CD08D3416F8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99054F8-A8E3-4E6A-A1BE-15EC13362FA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94A62AF-2081-44CC-8BBA-F28704F68C1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53982CA-36A8-4875-BDD1-5D28251902B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DDC7DE9-D3C2-4D2B-991B-5053DC7FC0E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7AA73FC-3CC8-4863-A51F-C60065989EE4}"/>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2E18A9E-EFDC-41A7-BA09-7A1B0ACA5DC5}"/>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57376D2-0773-4088-84C5-A4B94F83AF5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A3D988B-7FE5-464D-AB2C-31B1C54F16B0}"/>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9C67508-E406-41D4-B6F4-BBAEE7ED6AD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621A870-62B8-4A6E-BF92-E61D791246C5}"/>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7607817-5328-4C39-929F-8258BD3D95A8}"/>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78F806F-4869-42AA-BB1B-26BAFE8B93D5}"/>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89A09F2-75AB-49CC-B078-0DAC303AFB3C}"/>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E2227AB-669D-434C-96A5-FA08B081A939}"/>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8B5F3D5-7846-4F70-B15B-5DEB44884F0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539A05B-BB7F-4FEA-ACC8-4DD6065AA4AD}"/>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3016EE5-4AD7-45C7-BD44-063766879F6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419F9F2-FC33-41EE-AFD1-F84604CFE7E2}"/>
            </a:ext>
          </a:extLst>
        </xdr:cNvPr>
        <xdr:cNvCxnSpPr/>
      </xdr:nvCxnSpPr>
      <xdr:spPr>
        <a:xfrm flipV="1">
          <a:off x="417385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1880F57-29F9-48B6-B5DF-96521D80927F}"/>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937678D-3347-49AD-82E9-005207AD26FD}"/>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D4F842A-4C0B-44EA-BC83-91BD86EC3BFC}"/>
            </a:ext>
          </a:extLst>
        </xdr:cNvPr>
        <xdr:cNvSpPr txBox="1"/>
      </xdr:nvSpPr>
      <xdr:spPr>
        <a:xfrm>
          <a:off x="421259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E6CF86A5-369C-493E-B87F-613215130D6F}"/>
            </a:ext>
          </a:extLst>
        </xdr:cNvPr>
        <xdr:cNvCxnSpPr/>
      </xdr:nvCxnSpPr>
      <xdr:spPr>
        <a:xfrm>
          <a:off x="4112260" y="13375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EFDED6E-E869-4404-A0CC-FCE33B0BF881}"/>
            </a:ext>
          </a:extLst>
        </xdr:cNvPr>
        <xdr:cNvSpPr txBox="1"/>
      </xdr:nvSpPr>
      <xdr:spPr>
        <a:xfrm>
          <a:off x="4212590" y="1412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D8C7B173-2F61-4AAE-BEE3-C20221B51C26}"/>
            </a:ext>
          </a:extLst>
        </xdr:cNvPr>
        <xdr:cNvSpPr/>
      </xdr:nvSpPr>
      <xdr:spPr>
        <a:xfrm>
          <a:off x="4131310" y="141547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AF50D2-5A1C-417E-B6C3-3660DB7F80E1}"/>
            </a:ext>
          </a:extLst>
        </xdr:cNvPr>
        <xdr:cNvSpPr/>
      </xdr:nvSpPr>
      <xdr:spPr>
        <a:xfrm>
          <a:off x="3388360" y="141166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DE373DFA-3457-4C8F-B482-1B8B0CD15E82}"/>
            </a:ext>
          </a:extLst>
        </xdr:cNvPr>
        <xdr:cNvSpPr/>
      </xdr:nvSpPr>
      <xdr:spPr>
        <a:xfrm>
          <a:off x="2571750" y="141262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A1FE59EF-4D16-4A98-9D38-1200A968E119}"/>
            </a:ext>
          </a:extLst>
        </xdr:cNvPr>
        <xdr:cNvSpPr/>
      </xdr:nvSpPr>
      <xdr:spPr>
        <a:xfrm>
          <a:off x="1774190" y="141547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F972D265-7C7C-4A34-A53F-19DB0B42017F}"/>
            </a:ext>
          </a:extLst>
        </xdr:cNvPr>
        <xdr:cNvSpPr/>
      </xdr:nvSpPr>
      <xdr:spPr>
        <a:xfrm>
          <a:off x="9880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2F91ED9-4CD6-4108-9FE7-EFDDAD8442B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05D047E-EEFF-49F4-8150-88412D2A931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A39CE61-1AD3-4BEC-928B-BB21326E7A7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D223C54-C19A-4F92-86B1-401241D6D45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74BDD3B-AA7B-4183-B666-00243291BEC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304" name="楕円 303">
          <a:extLst>
            <a:ext uri="{FF2B5EF4-FFF2-40B4-BE49-F238E27FC236}">
              <a16:creationId xmlns:a16="http://schemas.microsoft.com/office/drawing/2014/main" id="{911AC928-22CF-4137-97F8-33150AFB207F}"/>
            </a:ext>
          </a:extLst>
        </xdr:cNvPr>
        <xdr:cNvSpPr/>
      </xdr:nvSpPr>
      <xdr:spPr>
        <a:xfrm>
          <a:off x="4131310" y="13657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9CAEA0D-156A-41D0-88A3-23853C16DF8C}"/>
            </a:ext>
          </a:extLst>
        </xdr:cNvPr>
        <xdr:cNvSpPr txBox="1"/>
      </xdr:nvSpPr>
      <xdr:spPr>
        <a:xfrm>
          <a:off x="421259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71120</xdr:rowOff>
    </xdr:from>
    <xdr:to>
      <xdr:col>20</xdr:col>
      <xdr:colOff>38100</xdr:colOff>
      <xdr:row>80</xdr:row>
      <xdr:rowOff>1270</xdr:rowOff>
    </xdr:to>
    <xdr:sp macro="" textlink="">
      <xdr:nvSpPr>
        <xdr:cNvPr id="306" name="楕円 305">
          <a:extLst>
            <a:ext uri="{FF2B5EF4-FFF2-40B4-BE49-F238E27FC236}">
              <a16:creationId xmlns:a16="http://schemas.microsoft.com/office/drawing/2014/main" id="{08DBAEA3-DA40-4A14-8B1D-DE765DFCDEAB}"/>
            </a:ext>
          </a:extLst>
        </xdr:cNvPr>
        <xdr:cNvSpPr/>
      </xdr:nvSpPr>
      <xdr:spPr>
        <a:xfrm>
          <a:off x="3388360" y="13613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121920</xdr:rowOff>
    </xdr:from>
    <xdr:to>
      <xdr:col>24</xdr:col>
      <xdr:colOff>63500</xdr:colOff>
      <xdr:row>79</xdr:row>
      <xdr:rowOff>163830</xdr:rowOff>
    </xdr:to>
    <xdr:cxnSp macro="">
      <xdr:nvCxnSpPr>
        <xdr:cNvPr id="307" name="直線コネクタ 306">
          <a:extLst>
            <a:ext uri="{FF2B5EF4-FFF2-40B4-BE49-F238E27FC236}">
              <a16:creationId xmlns:a16="http://schemas.microsoft.com/office/drawing/2014/main" id="{DB005284-8392-47F9-AA07-9098F23C8ED7}"/>
            </a:ext>
          </a:extLst>
        </xdr:cNvPr>
        <xdr:cNvCxnSpPr/>
      </xdr:nvCxnSpPr>
      <xdr:spPr>
        <a:xfrm>
          <a:off x="3431540" y="13668375"/>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xdr:rowOff>
    </xdr:from>
    <xdr:to>
      <xdr:col>15</xdr:col>
      <xdr:colOff>101600</xdr:colOff>
      <xdr:row>79</xdr:row>
      <xdr:rowOff>106045</xdr:rowOff>
    </xdr:to>
    <xdr:sp macro="" textlink="">
      <xdr:nvSpPr>
        <xdr:cNvPr id="308" name="楕円 307">
          <a:extLst>
            <a:ext uri="{FF2B5EF4-FFF2-40B4-BE49-F238E27FC236}">
              <a16:creationId xmlns:a16="http://schemas.microsoft.com/office/drawing/2014/main" id="{3DC18FB8-EE3D-4618-8DA1-BC7F746D5340}"/>
            </a:ext>
          </a:extLst>
        </xdr:cNvPr>
        <xdr:cNvSpPr/>
      </xdr:nvSpPr>
      <xdr:spPr>
        <a:xfrm>
          <a:off x="2571750" y="13550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55245</xdr:rowOff>
    </xdr:from>
    <xdr:to>
      <xdr:col>19</xdr:col>
      <xdr:colOff>177800</xdr:colOff>
      <xdr:row>79</xdr:row>
      <xdr:rowOff>121920</xdr:rowOff>
    </xdr:to>
    <xdr:cxnSp macro="">
      <xdr:nvCxnSpPr>
        <xdr:cNvPr id="309" name="直線コネクタ 308">
          <a:extLst>
            <a:ext uri="{FF2B5EF4-FFF2-40B4-BE49-F238E27FC236}">
              <a16:creationId xmlns:a16="http://schemas.microsoft.com/office/drawing/2014/main" id="{D00DA078-7945-4B16-921D-8E41F7A53D80}"/>
            </a:ext>
          </a:extLst>
        </xdr:cNvPr>
        <xdr:cNvCxnSpPr/>
      </xdr:nvCxnSpPr>
      <xdr:spPr>
        <a:xfrm>
          <a:off x="2626360" y="13603605"/>
          <a:ext cx="80518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133986</xdr:rowOff>
    </xdr:from>
    <xdr:to>
      <xdr:col>10</xdr:col>
      <xdr:colOff>165100</xdr:colOff>
      <xdr:row>79</xdr:row>
      <xdr:rowOff>64136</xdr:rowOff>
    </xdr:to>
    <xdr:sp macro="" textlink="">
      <xdr:nvSpPr>
        <xdr:cNvPr id="310" name="楕円 309">
          <a:extLst>
            <a:ext uri="{FF2B5EF4-FFF2-40B4-BE49-F238E27FC236}">
              <a16:creationId xmlns:a16="http://schemas.microsoft.com/office/drawing/2014/main" id="{118D1B93-BBBD-4D78-9AE9-F24251DC8F0F}"/>
            </a:ext>
          </a:extLst>
        </xdr:cNvPr>
        <xdr:cNvSpPr/>
      </xdr:nvSpPr>
      <xdr:spPr>
        <a:xfrm>
          <a:off x="1774190" y="1350327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13336</xdr:rowOff>
    </xdr:from>
    <xdr:to>
      <xdr:col>15</xdr:col>
      <xdr:colOff>50800</xdr:colOff>
      <xdr:row>79</xdr:row>
      <xdr:rowOff>55245</xdr:rowOff>
    </xdr:to>
    <xdr:cxnSp macro="">
      <xdr:nvCxnSpPr>
        <xdr:cNvPr id="311" name="直線コネクタ 310">
          <a:extLst>
            <a:ext uri="{FF2B5EF4-FFF2-40B4-BE49-F238E27FC236}">
              <a16:creationId xmlns:a16="http://schemas.microsoft.com/office/drawing/2014/main" id="{EA1AC185-CDE1-48CE-8070-45258943FFA0}"/>
            </a:ext>
          </a:extLst>
        </xdr:cNvPr>
        <xdr:cNvCxnSpPr/>
      </xdr:nvCxnSpPr>
      <xdr:spPr>
        <a:xfrm>
          <a:off x="1828800" y="13561696"/>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312" name="楕円 311">
          <a:extLst>
            <a:ext uri="{FF2B5EF4-FFF2-40B4-BE49-F238E27FC236}">
              <a16:creationId xmlns:a16="http://schemas.microsoft.com/office/drawing/2014/main" id="{B4B07C6C-C0CF-42C7-86FE-A4EC62936E4F}"/>
            </a:ext>
          </a:extLst>
        </xdr:cNvPr>
        <xdr:cNvSpPr/>
      </xdr:nvSpPr>
      <xdr:spPr>
        <a:xfrm>
          <a:off x="988060" y="134670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13336</xdr:rowOff>
    </xdr:to>
    <xdr:cxnSp macro="">
      <xdr:nvCxnSpPr>
        <xdr:cNvPr id="313" name="直線コネクタ 312">
          <a:extLst>
            <a:ext uri="{FF2B5EF4-FFF2-40B4-BE49-F238E27FC236}">
              <a16:creationId xmlns:a16="http://schemas.microsoft.com/office/drawing/2014/main" id="{B7259C58-2EB4-4007-A129-19374DA772CA}"/>
            </a:ext>
          </a:extLst>
        </xdr:cNvPr>
        <xdr:cNvCxnSpPr/>
      </xdr:nvCxnSpPr>
      <xdr:spPr>
        <a:xfrm>
          <a:off x="1031240" y="13512165"/>
          <a:ext cx="79756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a:extLst>
            <a:ext uri="{FF2B5EF4-FFF2-40B4-BE49-F238E27FC236}">
              <a16:creationId xmlns:a16="http://schemas.microsoft.com/office/drawing/2014/main" id="{1D9B3A4C-D9E7-4F73-94AD-5F18C27C26B9}"/>
            </a:ext>
          </a:extLst>
        </xdr:cNvPr>
        <xdr:cNvSpPr txBox="1"/>
      </xdr:nvSpPr>
      <xdr:spPr>
        <a:xfrm>
          <a:off x="32391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71EF2F85-964A-42FA-A37A-4A444932E08A}"/>
            </a:ext>
          </a:extLst>
        </xdr:cNvPr>
        <xdr:cNvSpPr txBox="1"/>
      </xdr:nvSpPr>
      <xdr:spPr>
        <a:xfrm>
          <a:off x="2439044" y="1422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6" name="n_3aveValue【公営住宅】&#10;有形固定資産減価償却率">
          <a:extLst>
            <a:ext uri="{FF2B5EF4-FFF2-40B4-BE49-F238E27FC236}">
              <a16:creationId xmlns:a16="http://schemas.microsoft.com/office/drawing/2014/main" id="{971009A2-D608-4DE7-9881-E1D2295E1D4F}"/>
            </a:ext>
          </a:extLst>
        </xdr:cNvPr>
        <xdr:cNvSpPr txBox="1"/>
      </xdr:nvSpPr>
      <xdr:spPr>
        <a:xfrm>
          <a:off x="164148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a:extLst>
            <a:ext uri="{FF2B5EF4-FFF2-40B4-BE49-F238E27FC236}">
              <a16:creationId xmlns:a16="http://schemas.microsoft.com/office/drawing/2014/main" id="{DB2297EF-B3D2-4ABE-9503-7E8758497D9A}"/>
            </a:ext>
          </a:extLst>
        </xdr:cNvPr>
        <xdr:cNvSpPr txBox="1"/>
      </xdr:nvSpPr>
      <xdr:spPr>
        <a:xfrm>
          <a:off x="8553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17797</xdr:rowOff>
    </xdr:from>
    <xdr:ext cx="405111" cy="259045"/>
    <xdr:sp macro="" textlink="">
      <xdr:nvSpPr>
        <xdr:cNvPr id="318" name="n_1mainValue【公営住宅】&#10;有形固定資産減価償却率">
          <a:extLst>
            <a:ext uri="{FF2B5EF4-FFF2-40B4-BE49-F238E27FC236}">
              <a16:creationId xmlns:a16="http://schemas.microsoft.com/office/drawing/2014/main" id="{D177862A-BAB1-40BF-955C-4A9E75211BB4}"/>
            </a:ext>
          </a:extLst>
        </xdr:cNvPr>
        <xdr:cNvSpPr txBox="1"/>
      </xdr:nvSpPr>
      <xdr:spPr>
        <a:xfrm>
          <a:off x="32391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122572</xdr:rowOff>
    </xdr:from>
    <xdr:ext cx="405111" cy="259045"/>
    <xdr:sp macro="" textlink="">
      <xdr:nvSpPr>
        <xdr:cNvPr id="319" name="n_2mainValue【公営住宅】&#10;有形固定資産減価償却率">
          <a:extLst>
            <a:ext uri="{FF2B5EF4-FFF2-40B4-BE49-F238E27FC236}">
              <a16:creationId xmlns:a16="http://schemas.microsoft.com/office/drawing/2014/main" id="{E80AE9E5-74EF-4EA6-943C-2C3C61F07FB9}"/>
            </a:ext>
          </a:extLst>
        </xdr:cNvPr>
        <xdr:cNvSpPr txBox="1"/>
      </xdr:nvSpPr>
      <xdr:spPr>
        <a:xfrm>
          <a:off x="2439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80663</xdr:rowOff>
    </xdr:from>
    <xdr:ext cx="405111" cy="259045"/>
    <xdr:sp macro="" textlink="">
      <xdr:nvSpPr>
        <xdr:cNvPr id="320" name="n_3mainValue【公営住宅】&#10;有形固定資産減価償却率">
          <a:extLst>
            <a:ext uri="{FF2B5EF4-FFF2-40B4-BE49-F238E27FC236}">
              <a16:creationId xmlns:a16="http://schemas.microsoft.com/office/drawing/2014/main" id="{27F065B8-786D-47D8-AE2D-DD5F4A71F180}"/>
            </a:ext>
          </a:extLst>
        </xdr:cNvPr>
        <xdr:cNvSpPr txBox="1"/>
      </xdr:nvSpPr>
      <xdr:spPr>
        <a:xfrm>
          <a:off x="1641484" y="13284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21" name="n_4mainValue【公営住宅】&#10;有形固定資産減価償却率">
          <a:extLst>
            <a:ext uri="{FF2B5EF4-FFF2-40B4-BE49-F238E27FC236}">
              <a16:creationId xmlns:a16="http://schemas.microsoft.com/office/drawing/2014/main" id="{E2796470-3B9A-460B-98F6-B1BCEA71A93F}"/>
            </a:ext>
          </a:extLst>
        </xdr:cNvPr>
        <xdr:cNvSpPr txBox="1"/>
      </xdr:nvSpPr>
      <xdr:spPr>
        <a:xfrm>
          <a:off x="85535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7757E74-E6D6-4526-9BC0-AEC389417AF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0F4691F-F556-47D2-8BC1-E6EF8F451CB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5DBF19F-DE05-41F4-A030-F2D9A38DF6A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19730AD-256D-4EF6-881A-11F3C3378C5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FCE6661-83C4-4F52-BADF-472FB743625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1F3F548-C18D-4EF7-8BD6-7398807674C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3AE6F63-C85E-436A-877E-16C1313829F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E1F24E6-AF36-459A-96B2-D89825456FD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C7F88CC-BB66-400C-9696-FD132F50CA5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590F48C-A7BA-4EC8-9147-E81BC413A88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F2476E9-E765-4DD1-993C-3CAEBB092D7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9DB66C8-B298-4725-85E2-65824C055F0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951D009-237D-421A-8A3A-78B50F7E4A3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FEA2A31-2F31-4EBA-AA77-CAA35BCA1EE0}"/>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23827BA-DBAF-4039-96E9-8AB20162FEF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413D3AE-B8D6-4A77-804F-22412A0ED79F}"/>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DBFC84F-CCA6-40BE-87B5-000151B8D1F5}"/>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EA2092E-8500-4516-804F-08952D1AF25C}"/>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9A21EBD-F7ED-40E0-A05B-04A32204299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5DA873D-825A-479A-B030-68512D0B40D3}"/>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62B7A1E-038F-42F0-B2A5-514729F2F05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95D9410-84E5-4161-A668-C1CB43EDBF2B}"/>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48A24E1-520D-4341-AA3D-D20663395B6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B62FD5BD-9946-4DF1-91E6-077956F35A60}"/>
            </a:ext>
          </a:extLst>
        </xdr:cNvPr>
        <xdr:cNvCxnSpPr/>
      </xdr:nvCxnSpPr>
      <xdr:spPr>
        <a:xfrm flipV="1">
          <a:off x="942911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E04B0E97-9663-4F25-81E8-4DA61FB28C7D}"/>
            </a:ext>
          </a:extLst>
        </xdr:cNvPr>
        <xdr:cNvSpPr txBox="1"/>
      </xdr:nvSpPr>
      <xdr:spPr>
        <a:xfrm>
          <a:off x="946785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8ACFD0EB-FAE7-4B75-BF28-636D6CBBA274}"/>
            </a:ext>
          </a:extLst>
        </xdr:cNvPr>
        <xdr:cNvCxnSpPr/>
      </xdr:nvCxnSpPr>
      <xdr:spPr>
        <a:xfrm>
          <a:off x="9356090" y="1485614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541BA432-3EA4-40AF-87A5-D678357015A9}"/>
            </a:ext>
          </a:extLst>
        </xdr:cNvPr>
        <xdr:cNvSpPr txBox="1"/>
      </xdr:nvSpPr>
      <xdr:spPr>
        <a:xfrm>
          <a:off x="9467850" y="132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E998CE9D-332D-42B5-8463-A7EF59773FC9}"/>
            </a:ext>
          </a:extLst>
        </xdr:cNvPr>
        <xdr:cNvCxnSpPr/>
      </xdr:nvCxnSpPr>
      <xdr:spPr>
        <a:xfrm>
          <a:off x="9356090" y="134868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3E516B3A-655A-42CE-AA61-607DD865E587}"/>
            </a:ext>
          </a:extLst>
        </xdr:cNvPr>
        <xdr:cNvSpPr txBox="1"/>
      </xdr:nvSpPr>
      <xdr:spPr>
        <a:xfrm>
          <a:off x="9467850" y="14401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8D0F2C81-C4D3-45B7-85DE-1009BCE8AC6F}"/>
            </a:ext>
          </a:extLst>
        </xdr:cNvPr>
        <xdr:cNvSpPr/>
      </xdr:nvSpPr>
      <xdr:spPr>
        <a:xfrm>
          <a:off x="9394190" y="1454473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1D99817B-1E56-4430-BF39-D03576354285}"/>
            </a:ext>
          </a:extLst>
        </xdr:cNvPr>
        <xdr:cNvSpPr/>
      </xdr:nvSpPr>
      <xdr:spPr>
        <a:xfrm>
          <a:off x="8632190" y="145388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E1FB9F89-CF28-42D6-B5C8-1E1EF037E26C}"/>
            </a:ext>
          </a:extLst>
        </xdr:cNvPr>
        <xdr:cNvSpPr/>
      </xdr:nvSpPr>
      <xdr:spPr>
        <a:xfrm>
          <a:off x="7846060" y="1453807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A76DF0E0-1D2C-4602-B7BD-283A101B0563}"/>
            </a:ext>
          </a:extLst>
        </xdr:cNvPr>
        <xdr:cNvSpPr/>
      </xdr:nvSpPr>
      <xdr:spPr>
        <a:xfrm>
          <a:off x="7029450" y="145929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96EF94B8-2B20-4BF4-8ACF-204934D49764}"/>
            </a:ext>
          </a:extLst>
        </xdr:cNvPr>
        <xdr:cNvSpPr/>
      </xdr:nvSpPr>
      <xdr:spPr>
        <a:xfrm>
          <a:off x="6231890" y="1456359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5E058DA-EBEB-471C-B051-F7E1385EF37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8D2281-8728-47F7-B15D-5F9F2DE7D2B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3186851-C6C8-4283-B471-A56FC183601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9BA88C-6382-4D54-A3FF-C265AFC72B7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B337262-1598-48F4-AF7E-38BC1EC240A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68453</xdr:rowOff>
    </xdr:from>
    <xdr:to>
      <xdr:col>55</xdr:col>
      <xdr:colOff>50800</xdr:colOff>
      <xdr:row>85</xdr:row>
      <xdr:rowOff>170053</xdr:rowOff>
    </xdr:to>
    <xdr:sp macro="" textlink="">
      <xdr:nvSpPr>
        <xdr:cNvPr id="361" name="楕円 360">
          <a:extLst>
            <a:ext uri="{FF2B5EF4-FFF2-40B4-BE49-F238E27FC236}">
              <a16:creationId xmlns:a16="http://schemas.microsoft.com/office/drawing/2014/main" id="{17FD677A-9CBA-45EE-BEC5-3A45B402481D}"/>
            </a:ext>
          </a:extLst>
        </xdr:cNvPr>
        <xdr:cNvSpPr/>
      </xdr:nvSpPr>
      <xdr:spPr>
        <a:xfrm>
          <a:off x="9394190" y="1463979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46880</xdr:rowOff>
    </xdr:from>
    <xdr:ext cx="469744" cy="259045"/>
    <xdr:sp macro="" textlink="">
      <xdr:nvSpPr>
        <xdr:cNvPr id="362" name="【公営住宅】&#10;一人当たり面積該当値テキスト">
          <a:extLst>
            <a:ext uri="{FF2B5EF4-FFF2-40B4-BE49-F238E27FC236}">
              <a16:creationId xmlns:a16="http://schemas.microsoft.com/office/drawing/2014/main" id="{1A87F97D-8412-44D2-AEB8-95BDCF6A1FBA}"/>
            </a:ext>
          </a:extLst>
        </xdr:cNvPr>
        <xdr:cNvSpPr txBox="1"/>
      </xdr:nvSpPr>
      <xdr:spPr>
        <a:xfrm>
          <a:off x="9467850" y="1462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70929</xdr:rowOff>
    </xdr:from>
    <xdr:to>
      <xdr:col>50</xdr:col>
      <xdr:colOff>165100</xdr:colOff>
      <xdr:row>86</xdr:row>
      <xdr:rowOff>1079</xdr:rowOff>
    </xdr:to>
    <xdr:sp macro="" textlink="">
      <xdr:nvSpPr>
        <xdr:cNvPr id="363" name="楕円 362">
          <a:extLst>
            <a:ext uri="{FF2B5EF4-FFF2-40B4-BE49-F238E27FC236}">
              <a16:creationId xmlns:a16="http://schemas.microsoft.com/office/drawing/2014/main" id="{3DE8DD08-9465-4AAB-A912-4CA10F08A711}"/>
            </a:ext>
          </a:extLst>
        </xdr:cNvPr>
        <xdr:cNvSpPr/>
      </xdr:nvSpPr>
      <xdr:spPr>
        <a:xfrm>
          <a:off x="8632190" y="146422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119253</xdr:rowOff>
    </xdr:from>
    <xdr:to>
      <xdr:col>55</xdr:col>
      <xdr:colOff>0</xdr:colOff>
      <xdr:row>85</xdr:row>
      <xdr:rowOff>121729</xdr:rowOff>
    </xdr:to>
    <xdr:cxnSp macro="">
      <xdr:nvCxnSpPr>
        <xdr:cNvPr id="364" name="直線コネクタ 363">
          <a:extLst>
            <a:ext uri="{FF2B5EF4-FFF2-40B4-BE49-F238E27FC236}">
              <a16:creationId xmlns:a16="http://schemas.microsoft.com/office/drawing/2014/main" id="{3F53D4E2-AEC6-4E24-B60B-36E188EC5BD0}"/>
            </a:ext>
          </a:extLst>
        </xdr:cNvPr>
        <xdr:cNvCxnSpPr/>
      </xdr:nvCxnSpPr>
      <xdr:spPr>
        <a:xfrm flipV="1">
          <a:off x="8686800" y="14694408"/>
          <a:ext cx="74295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65" name="楕円 364">
          <a:extLst>
            <a:ext uri="{FF2B5EF4-FFF2-40B4-BE49-F238E27FC236}">
              <a16:creationId xmlns:a16="http://schemas.microsoft.com/office/drawing/2014/main" id="{DF569CA8-ECB3-48CF-8F73-61A70E688E92}"/>
            </a:ext>
          </a:extLst>
        </xdr:cNvPr>
        <xdr:cNvSpPr/>
      </xdr:nvSpPr>
      <xdr:spPr>
        <a:xfrm>
          <a:off x="7846060" y="146474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121729</xdr:rowOff>
    </xdr:from>
    <xdr:to>
      <xdr:col>50</xdr:col>
      <xdr:colOff>114300</xdr:colOff>
      <xdr:row>85</xdr:row>
      <xdr:rowOff>124968</xdr:rowOff>
    </xdr:to>
    <xdr:cxnSp macro="">
      <xdr:nvCxnSpPr>
        <xdr:cNvPr id="366" name="直線コネクタ 365">
          <a:extLst>
            <a:ext uri="{FF2B5EF4-FFF2-40B4-BE49-F238E27FC236}">
              <a16:creationId xmlns:a16="http://schemas.microsoft.com/office/drawing/2014/main" id="{43B3F423-4C2C-4D93-92E7-8542F606C853}"/>
            </a:ext>
          </a:extLst>
        </xdr:cNvPr>
        <xdr:cNvCxnSpPr/>
      </xdr:nvCxnSpPr>
      <xdr:spPr>
        <a:xfrm flipV="1">
          <a:off x="7889240" y="14696884"/>
          <a:ext cx="79756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76073</xdr:rowOff>
    </xdr:from>
    <xdr:to>
      <xdr:col>41</xdr:col>
      <xdr:colOff>101600</xdr:colOff>
      <xdr:row>86</xdr:row>
      <xdr:rowOff>6223</xdr:rowOff>
    </xdr:to>
    <xdr:sp macro="" textlink="">
      <xdr:nvSpPr>
        <xdr:cNvPr id="367" name="楕円 366">
          <a:extLst>
            <a:ext uri="{FF2B5EF4-FFF2-40B4-BE49-F238E27FC236}">
              <a16:creationId xmlns:a16="http://schemas.microsoft.com/office/drawing/2014/main" id="{99D17AB5-A952-4C20-8E8B-B8B6CFB988A0}"/>
            </a:ext>
          </a:extLst>
        </xdr:cNvPr>
        <xdr:cNvSpPr/>
      </xdr:nvSpPr>
      <xdr:spPr>
        <a:xfrm>
          <a:off x="7029450" y="146493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126873</xdr:rowOff>
    </xdr:to>
    <xdr:cxnSp macro="">
      <xdr:nvCxnSpPr>
        <xdr:cNvPr id="368" name="直線コネクタ 367">
          <a:extLst>
            <a:ext uri="{FF2B5EF4-FFF2-40B4-BE49-F238E27FC236}">
              <a16:creationId xmlns:a16="http://schemas.microsoft.com/office/drawing/2014/main" id="{5D751111-ABE9-469F-801C-73051BFB07D0}"/>
            </a:ext>
          </a:extLst>
        </xdr:cNvPr>
        <xdr:cNvCxnSpPr/>
      </xdr:nvCxnSpPr>
      <xdr:spPr>
        <a:xfrm flipV="1">
          <a:off x="7084060" y="14700123"/>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78930</xdr:rowOff>
    </xdr:from>
    <xdr:to>
      <xdr:col>36</xdr:col>
      <xdr:colOff>165100</xdr:colOff>
      <xdr:row>86</xdr:row>
      <xdr:rowOff>9080</xdr:rowOff>
    </xdr:to>
    <xdr:sp macro="" textlink="">
      <xdr:nvSpPr>
        <xdr:cNvPr id="369" name="楕円 368">
          <a:extLst>
            <a:ext uri="{FF2B5EF4-FFF2-40B4-BE49-F238E27FC236}">
              <a16:creationId xmlns:a16="http://schemas.microsoft.com/office/drawing/2014/main" id="{48210105-B5EC-4C52-B57E-83400B9A72C8}"/>
            </a:ext>
          </a:extLst>
        </xdr:cNvPr>
        <xdr:cNvSpPr/>
      </xdr:nvSpPr>
      <xdr:spPr>
        <a:xfrm>
          <a:off x="6231890" y="14652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126873</xdr:rowOff>
    </xdr:from>
    <xdr:to>
      <xdr:col>41</xdr:col>
      <xdr:colOff>50800</xdr:colOff>
      <xdr:row>85</xdr:row>
      <xdr:rowOff>129730</xdr:rowOff>
    </xdr:to>
    <xdr:cxnSp macro="">
      <xdr:nvCxnSpPr>
        <xdr:cNvPr id="370" name="直線コネクタ 369">
          <a:extLst>
            <a:ext uri="{FF2B5EF4-FFF2-40B4-BE49-F238E27FC236}">
              <a16:creationId xmlns:a16="http://schemas.microsoft.com/office/drawing/2014/main" id="{AC9195B8-AA13-41FE-96DB-6EED56173EA4}"/>
            </a:ext>
          </a:extLst>
        </xdr:cNvPr>
        <xdr:cNvCxnSpPr/>
      </xdr:nvCxnSpPr>
      <xdr:spPr>
        <a:xfrm flipV="1">
          <a:off x="6286500" y="14703933"/>
          <a:ext cx="7975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86A47CF5-1E78-4D70-A234-D351D93C45BB}"/>
            </a:ext>
          </a:extLst>
        </xdr:cNvPr>
        <xdr:cNvSpPr txBox="1"/>
      </xdr:nvSpPr>
      <xdr:spPr>
        <a:xfrm>
          <a:off x="845446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41A86C66-1A5A-4EE2-8A9D-DFFF7FC8362B}"/>
            </a:ext>
          </a:extLst>
        </xdr:cNvPr>
        <xdr:cNvSpPr txBox="1"/>
      </xdr:nvSpPr>
      <xdr:spPr>
        <a:xfrm>
          <a:off x="767341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134002</xdr:rowOff>
    </xdr:from>
    <xdr:ext cx="469744" cy="259045"/>
    <xdr:sp macro="" textlink="">
      <xdr:nvSpPr>
        <xdr:cNvPr id="373" name="n_3aveValue【公営住宅】&#10;一人当たり面積">
          <a:extLst>
            <a:ext uri="{FF2B5EF4-FFF2-40B4-BE49-F238E27FC236}">
              <a16:creationId xmlns:a16="http://schemas.microsoft.com/office/drawing/2014/main" id="{1367E69E-8656-4C66-834F-824EE392342B}"/>
            </a:ext>
          </a:extLst>
        </xdr:cNvPr>
        <xdr:cNvSpPr txBox="1"/>
      </xdr:nvSpPr>
      <xdr:spPr>
        <a:xfrm>
          <a:off x="6866332" y="1436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8F170218-708B-4E71-BB30-0918BCC8227C}"/>
            </a:ext>
          </a:extLst>
        </xdr:cNvPr>
        <xdr:cNvSpPr txBox="1"/>
      </xdr:nvSpPr>
      <xdr:spPr>
        <a:xfrm>
          <a:off x="6068772" y="143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163656</xdr:rowOff>
    </xdr:from>
    <xdr:ext cx="469744" cy="259045"/>
    <xdr:sp macro="" textlink="">
      <xdr:nvSpPr>
        <xdr:cNvPr id="375" name="n_1mainValue【公営住宅】&#10;一人当たり面積">
          <a:extLst>
            <a:ext uri="{FF2B5EF4-FFF2-40B4-BE49-F238E27FC236}">
              <a16:creationId xmlns:a16="http://schemas.microsoft.com/office/drawing/2014/main" id="{14DFBAE6-7DEB-4B91-A588-88B47051691B}"/>
            </a:ext>
          </a:extLst>
        </xdr:cNvPr>
        <xdr:cNvSpPr txBox="1"/>
      </xdr:nvSpPr>
      <xdr:spPr>
        <a:xfrm>
          <a:off x="8454467" y="1473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76" name="n_2mainValue【公営住宅】&#10;一人当たり面積">
          <a:extLst>
            <a:ext uri="{FF2B5EF4-FFF2-40B4-BE49-F238E27FC236}">
              <a16:creationId xmlns:a16="http://schemas.microsoft.com/office/drawing/2014/main" id="{D38F5763-C041-4032-AA59-FE862F37BAC4}"/>
            </a:ext>
          </a:extLst>
        </xdr:cNvPr>
        <xdr:cNvSpPr txBox="1"/>
      </xdr:nvSpPr>
      <xdr:spPr>
        <a:xfrm>
          <a:off x="7673417" y="147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168800</xdr:rowOff>
    </xdr:from>
    <xdr:ext cx="469744" cy="259045"/>
    <xdr:sp macro="" textlink="">
      <xdr:nvSpPr>
        <xdr:cNvPr id="377" name="n_3mainValue【公営住宅】&#10;一人当たり面積">
          <a:extLst>
            <a:ext uri="{FF2B5EF4-FFF2-40B4-BE49-F238E27FC236}">
              <a16:creationId xmlns:a16="http://schemas.microsoft.com/office/drawing/2014/main" id="{80053277-9431-42CD-8129-4CE61692D49A}"/>
            </a:ext>
          </a:extLst>
        </xdr:cNvPr>
        <xdr:cNvSpPr txBox="1"/>
      </xdr:nvSpPr>
      <xdr:spPr>
        <a:xfrm>
          <a:off x="6866332" y="147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207</xdr:rowOff>
    </xdr:from>
    <xdr:ext cx="469744" cy="259045"/>
    <xdr:sp macro="" textlink="">
      <xdr:nvSpPr>
        <xdr:cNvPr id="378" name="n_4mainValue【公営住宅】&#10;一人当たり面積">
          <a:extLst>
            <a:ext uri="{FF2B5EF4-FFF2-40B4-BE49-F238E27FC236}">
              <a16:creationId xmlns:a16="http://schemas.microsoft.com/office/drawing/2014/main" id="{860795CC-B742-4107-B5C7-439ABA9DA847}"/>
            </a:ext>
          </a:extLst>
        </xdr:cNvPr>
        <xdr:cNvSpPr txBox="1"/>
      </xdr:nvSpPr>
      <xdr:spPr>
        <a:xfrm>
          <a:off x="6068772" y="147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868C19F-C17B-466B-A742-B4831CF9ED6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13F38F4-11ED-40C4-AF3C-4BC3F885194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7DFE54D-A04D-4542-8FE3-1389ABB87C1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1BB22CB-77D5-430C-8A90-92A5C04BC8F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5061964-AB73-4264-9BE9-95DA83A4FA4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A32B912-FBC3-4D1D-8393-760B5CDBCE0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9042A26-B787-4E75-9CBD-04431745C83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25BEAFA-0605-4557-B7B4-CC3C9FD4AB6B}"/>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AD188D0-DF5C-4EA1-8F81-8CF4363B101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896450C-F193-4F90-9504-2264F631C6F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0B1C037-CAE9-4077-BD4F-702B02C7C13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5CB4B597-1569-4982-BBE9-ABBFEF53E04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CF72E32-662E-46DB-86AE-C7F6944EC2D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3590258-7BC1-4033-AD36-E9E822515E3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4B9758B-26F0-43B3-94D6-E91DE37E5C3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1703068-8655-4BC5-8233-429A34BA4BA7}"/>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22C37B3-EF05-4738-8D33-9767FD57F55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1454115-12A9-496E-9E34-F28249E1967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A40645C-C0F0-484A-92FB-D96B05BFB1F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4372E41-E22F-48E9-8E17-C456C30AE47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25A87C2-98A7-4DAF-92F5-2660BF1DDC5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03E1DCC-B78E-4D00-BB37-5A23C8572B3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4B6C51E-4268-4110-B8A6-CE076499E9D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2BF3FEC-3C7F-4ECD-9459-3C7D2F6A18B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DEB967D-F3C6-495B-80C6-85E363713EC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FBF3E21-08CA-47F1-AA22-989D47C1513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A76F895-D3CC-4715-AA20-BF0A513D0A9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76D272E-9F80-452C-BC52-8F8439AC063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47726841-3D1E-47D2-A1E9-D067115FDFE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0C70AA3-4475-41E2-8DC9-840009982D9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E6DC233-8865-4911-99E5-619229410B5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D23BF2B-5A37-4C64-98EA-2F9D8C0E5DDF}"/>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B779F9E0-4F5C-4024-9175-8E75EE5D177F}"/>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866DDD7-8BF5-4894-A9B4-770F5A85271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8F14B01-E68D-4305-9FAD-4940B0F0B9E3}"/>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1658DF3-6DE0-496B-A1C4-9A2B3F12329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0D42BD7-1A24-4DAD-9903-6D8CADC3CD6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090E5BB-49CD-4159-A04C-89EEC4117DBD}"/>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9F88016-D93B-4B0B-94F2-1222A5AC075B}"/>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E0315FB-E328-44AB-B514-26A19433C1A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BC2DD894-A2B9-4023-90E9-A0153C561F4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9F4BFB5-6734-495F-8197-0005B3C6606A}"/>
            </a:ext>
          </a:extLst>
        </xdr:cNvPr>
        <xdr:cNvCxnSpPr/>
      </xdr:nvCxnSpPr>
      <xdr:spPr>
        <a:xfrm flipV="1">
          <a:off x="14703424" y="574929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931552F6-CAF6-47B8-937C-A749F08CF74B}"/>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6C2848-4FDA-42E3-A185-A9B5726C09D2}"/>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426FE269-9C17-4D41-A6A7-A0BE52972B5B}"/>
            </a:ext>
          </a:extLst>
        </xdr:cNvPr>
        <xdr:cNvSpPr txBox="1"/>
      </xdr:nvSpPr>
      <xdr:spPr>
        <a:xfrm>
          <a:off x="1474216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9D4599E1-8330-49DD-98C5-3C4CDE257728}"/>
            </a:ext>
          </a:extLst>
        </xdr:cNvPr>
        <xdr:cNvCxnSpPr/>
      </xdr:nvCxnSpPr>
      <xdr:spPr>
        <a:xfrm>
          <a:off x="14611350" y="574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00243F3-0F44-4BE0-9105-B696880C44B1}"/>
            </a:ext>
          </a:extLst>
        </xdr:cNvPr>
        <xdr:cNvSpPr txBox="1"/>
      </xdr:nvSpPr>
      <xdr:spPr>
        <a:xfrm>
          <a:off x="14742160" y="6580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6ED7409E-BFFD-41AC-AD0A-AF99DFBFD2E9}"/>
            </a:ext>
          </a:extLst>
        </xdr:cNvPr>
        <xdr:cNvSpPr/>
      </xdr:nvSpPr>
      <xdr:spPr>
        <a:xfrm>
          <a:off x="14649450" y="66079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96D717-E9F6-48DE-96F5-0CFE77D2BE41}"/>
            </a:ext>
          </a:extLst>
        </xdr:cNvPr>
        <xdr:cNvSpPr/>
      </xdr:nvSpPr>
      <xdr:spPr>
        <a:xfrm>
          <a:off x="13887450" y="662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0C14240E-8A61-4780-8DAA-3279C8DA80B4}"/>
            </a:ext>
          </a:extLst>
        </xdr:cNvPr>
        <xdr:cNvSpPr/>
      </xdr:nvSpPr>
      <xdr:spPr>
        <a:xfrm>
          <a:off x="13089890" y="65519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9" name="フローチャート: 判断 428">
          <a:extLst>
            <a:ext uri="{FF2B5EF4-FFF2-40B4-BE49-F238E27FC236}">
              <a16:creationId xmlns:a16="http://schemas.microsoft.com/office/drawing/2014/main" id="{09A06825-252B-4FEC-AE62-76683C0EBDD6}"/>
            </a:ext>
          </a:extLst>
        </xdr:cNvPr>
        <xdr:cNvSpPr/>
      </xdr:nvSpPr>
      <xdr:spPr>
        <a:xfrm>
          <a:off x="12303760" y="65737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30" name="フローチャート: 判断 429">
          <a:extLst>
            <a:ext uri="{FF2B5EF4-FFF2-40B4-BE49-F238E27FC236}">
              <a16:creationId xmlns:a16="http://schemas.microsoft.com/office/drawing/2014/main" id="{D8F34890-DD2D-4AD6-9FB0-81A377AF20C2}"/>
            </a:ext>
          </a:extLst>
        </xdr:cNvPr>
        <xdr:cNvSpPr/>
      </xdr:nvSpPr>
      <xdr:spPr>
        <a:xfrm>
          <a:off x="11487150" y="65826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3333B63-7489-45E2-AD2F-BF0BEB90931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BF9E079-4814-4AF9-AD80-E4D830344D8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09A3F68-1FBC-4EA3-B0A9-52113FDA287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0FED29C-AE95-40C3-8317-5F465135268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B3B9B05-6DDD-4BBF-875C-DAED64B2FF8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36" name="楕円 435">
          <a:extLst>
            <a:ext uri="{FF2B5EF4-FFF2-40B4-BE49-F238E27FC236}">
              <a16:creationId xmlns:a16="http://schemas.microsoft.com/office/drawing/2014/main" id="{E6381BF4-B9A9-436E-BDDC-7AD790E3F444}"/>
            </a:ext>
          </a:extLst>
        </xdr:cNvPr>
        <xdr:cNvSpPr/>
      </xdr:nvSpPr>
      <xdr:spPr>
        <a:xfrm>
          <a:off x="14649450" y="63216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01819FF-28CD-490E-9ABF-01907B0E6221}"/>
            </a:ext>
          </a:extLst>
        </xdr:cNvPr>
        <xdr:cNvSpPr txBox="1"/>
      </xdr:nvSpPr>
      <xdr:spPr>
        <a:xfrm>
          <a:off x="1474216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79284</xdr:rowOff>
    </xdr:from>
    <xdr:to>
      <xdr:col>81</xdr:col>
      <xdr:colOff>101600</xdr:colOff>
      <xdr:row>37</xdr:row>
      <xdr:rowOff>9434</xdr:rowOff>
    </xdr:to>
    <xdr:sp macro="" textlink="">
      <xdr:nvSpPr>
        <xdr:cNvPr id="438" name="楕円 437">
          <a:extLst>
            <a:ext uri="{FF2B5EF4-FFF2-40B4-BE49-F238E27FC236}">
              <a16:creationId xmlns:a16="http://schemas.microsoft.com/office/drawing/2014/main" id="{B52121F5-A10C-44E9-A746-99C0CF916F65}"/>
            </a:ext>
          </a:extLst>
        </xdr:cNvPr>
        <xdr:cNvSpPr/>
      </xdr:nvSpPr>
      <xdr:spPr>
        <a:xfrm>
          <a:off x="13887450" y="62514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130084</xdr:rowOff>
    </xdr:from>
    <xdr:to>
      <xdr:col>85</xdr:col>
      <xdr:colOff>127000</xdr:colOff>
      <xdr:row>37</xdr:row>
      <xdr:rowOff>28847</xdr:rowOff>
    </xdr:to>
    <xdr:cxnSp macro="">
      <xdr:nvCxnSpPr>
        <xdr:cNvPr id="439" name="直線コネクタ 438">
          <a:extLst>
            <a:ext uri="{FF2B5EF4-FFF2-40B4-BE49-F238E27FC236}">
              <a16:creationId xmlns:a16="http://schemas.microsoft.com/office/drawing/2014/main" id="{A2BABD33-8BA7-4369-9AC2-E4EF1D2C0B57}"/>
            </a:ext>
          </a:extLst>
        </xdr:cNvPr>
        <xdr:cNvCxnSpPr/>
      </xdr:nvCxnSpPr>
      <xdr:spPr>
        <a:xfrm>
          <a:off x="13942060" y="6306094"/>
          <a:ext cx="762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40" name="楕円 439">
          <a:extLst>
            <a:ext uri="{FF2B5EF4-FFF2-40B4-BE49-F238E27FC236}">
              <a16:creationId xmlns:a16="http://schemas.microsoft.com/office/drawing/2014/main" id="{B78ADA6A-9D75-4424-BF99-CF6A6F779AB3}"/>
            </a:ext>
          </a:extLst>
        </xdr:cNvPr>
        <xdr:cNvSpPr/>
      </xdr:nvSpPr>
      <xdr:spPr>
        <a:xfrm>
          <a:off x="13089890" y="5980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36</xdr:row>
      <xdr:rowOff>130084</xdr:rowOff>
    </xdr:to>
    <xdr:cxnSp macro="">
      <xdr:nvCxnSpPr>
        <xdr:cNvPr id="441" name="直線コネクタ 440">
          <a:extLst>
            <a:ext uri="{FF2B5EF4-FFF2-40B4-BE49-F238E27FC236}">
              <a16:creationId xmlns:a16="http://schemas.microsoft.com/office/drawing/2014/main" id="{B1ADBF52-5200-4209-BAD7-9E605F5258F0}"/>
            </a:ext>
          </a:extLst>
        </xdr:cNvPr>
        <xdr:cNvCxnSpPr/>
      </xdr:nvCxnSpPr>
      <xdr:spPr>
        <a:xfrm>
          <a:off x="13144500" y="6029325"/>
          <a:ext cx="797560" cy="27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92347</xdr:rowOff>
    </xdr:from>
    <xdr:to>
      <xdr:col>72</xdr:col>
      <xdr:colOff>38100</xdr:colOff>
      <xdr:row>35</xdr:row>
      <xdr:rowOff>22497</xdr:rowOff>
    </xdr:to>
    <xdr:sp macro="" textlink="">
      <xdr:nvSpPr>
        <xdr:cNvPr id="442" name="楕円 441">
          <a:extLst>
            <a:ext uri="{FF2B5EF4-FFF2-40B4-BE49-F238E27FC236}">
              <a16:creationId xmlns:a16="http://schemas.microsoft.com/office/drawing/2014/main" id="{46490A07-BE86-4C3A-AADF-E88FACC6AEF7}"/>
            </a:ext>
          </a:extLst>
        </xdr:cNvPr>
        <xdr:cNvSpPr/>
      </xdr:nvSpPr>
      <xdr:spPr>
        <a:xfrm>
          <a:off x="12303760" y="592545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143147</xdr:rowOff>
    </xdr:from>
    <xdr:to>
      <xdr:col>76</xdr:col>
      <xdr:colOff>114300</xdr:colOff>
      <xdr:row>35</xdr:row>
      <xdr:rowOff>30480</xdr:rowOff>
    </xdr:to>
    <xdr:cxnSp macro="">
      <xdr:nvCxnSpPr>
        <xdr:cNvPr id="443" name="直線コネクタ 442">
          <a:extLst>
            <a:ext uri="{FF2B5EF4-FFF2-40B4-BE49-F238E27FC236}">
              <a16:creationId xmlns:a16="http://schemas.microsoft.com/office/drawing/2014/main" id="{231C4AD3-84F7-4B2E-A56C-F89C60544164}"/>
            </a:ext>
          </a:extLst>
        </xdr:cNvPr>
        <xdr:cNvCxnSpPr/>
      </xdr:nvCxnSpPr>
      <xdr:spPr>
        <a:xfrm>
          <a:off x="12346940" y="5970542"/>
          <a:ext cx="7975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33564</xdr:rowOff>
    </xdr:from>
    <xdr:to>
      <xdr:col>67</xdr:col>
      <xdr:colOff>101600</xdr:colOff>
      <xdr:row>34</xdr:row>
      <xdr:rowOff>135164</xdr:rowOff>
    </xdr:to>
    <xdr:sp macro="" textlink="">
      <xdr:nvSpPr>
        <xdr:cNvPr id="444" name="楕円 443">
          <a:extLst>
            <a:ext uri="{FF2B5EF4-FFF2-40B4-BE49-F238E27FC236}">
              <a16:creationId xmlns:a16="http://schemas.microsoft.com/office/drawing/2014/main" id="{66735922-1E77-4859-B41A-772566FEF093}"/>
            </a:ext>
          </a:extLst>
        </xdr:cNvPr>
        <xdr:cNvSpPr/>
      </xdr:nvSpPr>
      <xdr:spPr>
        <a:xfrm>
          <a:off x="11487150" y="58609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84364</xdr:rowOff>
    </xdr:from>
    <xdr:to>
      <xdr:col>71</xdr:col>
      <xdr:colOff>177800</xdr:colOff>
      <xdr:row>34</xdr:row>
      <xdr:rowOff>143147</xdr:rowOff>
    </xdr:to>
    <xdr:cxnSp macro="">
      <xdr:nvCxnSpPr>
        <xdr:cNvPr id="445" name="直線コネクタ 444">
          <a:extLst>
            <a:ext uri="{FF2B5EF4-FFF2-40B4-BE49-F238E27FC236}">
              <a16:creationId xmlns:a16="http://schemas.microsoft.com/office/drawing/2014/main" id="{BEE62E84-27A9-452F-B3AC-2B761E5CBD05}"/>
            </a:ext>
          </a:extLst>
        </xdr:cNvPr>
        <xdr:cNvCxnSpPr/>
      </xdr:nvCxnSpPr>
      <xdr:spPr>
        <a:xfrm>
          <a:off x="11541760" y="5915569"/>
          <a:ext cx="80518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27F39735-2C43-4642-B082-608385B0AD8E}"/>
            </a:ext>
          </a:extLst>
        </xdr:cNvPr>
        <xdr:cNvSpPr txBox="1"/>
      </xdr:nvSpPr>
      <xdr:spPr>
        <a:xfrm>
          <a:off x="13738234" y="671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4415DBFA-0443-4735-89A5-BCF2EFCB36C6}"/>
            </a:ext>
          </a:extLst>
        </xdr:cNvPr>
        <xdr:cNvSpPr txBox="1"/>
      </xdr:nvSpPr>
      <xdr:spPr>
        <a:xfrm>
          <a:off x="1295718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A336EDAE-0317-4CF4-A533-428176B336C2}"/>
            </a:ext>
          </a:extLst>
        </xdr:cNvPr>
        <xdr:cNvSpPr txBox="1"/>
      </xdr:nvSpPr>
      <xdr:spPr>
        <a:xfrm>
          <a:off x="12171054" y="66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F585A5E9-A86A-45A3-B49D-7FAE558AA614}"/>
            </a:ext>
          </a:extLst>
        </xdr:cNvPr>
        <xdr:cNvSpPr txBox="1"/>
      </xdr:nvSpPr>
      <xdr:spPr>
        <a:xfrm>
          <a:off x="11354444" y="66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25961</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2475EA29-3E57-44E1-96F1-6F905DDA2F1D}"/>
            </a:ext>
          </a:extLst>
        </xdr:cNvPr>
        <xdr:cNvSpPr txBox="1"/>
      </xdr:nvSpPr>
      <xdr:spPr>
        <a:xfrm>
          <a:off x="13738234"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647406FA-1B5A-4307-9446-79C044F794AD}"/>
            </a:ext>
          </a:extLst>
        </xdr:cNvPr>
        <xdr:cNvSpPr txBox="1"/>
      </xdr:nvSpPr>
      <xdr:spPr>
        <a:xfrm>
          <a:off x="1295718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39024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B53628E-8B2C-41EB-8E54-144DBFEA473E}"/>
            </a:ext>
          </a:extLst>
        </xdr:cNvPr>
        <xdr:cNvSpPr txBox="1"/>
      </xdr:nvSpPr>
      <xdr:spPr>
        <a:xfrm>
          <a:off x="1217105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151691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6266CB3E-440B-4B68-923D-DA614DBE2287}"/>
            </a:ext>
          </a:extLst>
        </xdr:cNvPr>
        <xdr:cNvSpPr txBox="1"/>
      </xdr:nvSpPr>
      <xdr:spPr>
        <a:xfrm>
          <a:off x="113544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F6959F8-EBC2-4FB4-A8A9-0DEA60BEF77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BA727AE-9982-4139-9485-2CCA3CE48A6A}"/>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469316FC-0B67-4426-AEE0-894009B5707C}"/>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DC18253-887B-4C69-950D-38F63D0D3A9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D1F3876-32E1-496F-A5FF-E51BFF2F76C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D12C94F3-CBCB-4A23-AB21-5D3085A2320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3CF01D-4091-4D78-B7BD-C1FEAD28F43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8ED9250-3700-4BA6-A9F2-67D62DC25A6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DBE05AA2-E23B-4EC1-A6E2-4CEEFF748BB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2319721-7EA9-476E-8E0C-7EB87916EE2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CD9B58B9-9B31-442D-83A3-F9A4571F03E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BB4FD69-D10E-4289-83E0-27F7C352535B}"/>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13109BA2-9296-459B-87DC-CE4FF4C2309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E9BF80D2-5D0A-4BB3-8B63-8D11766B4CD4}"/>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537E7C91-D55A-44E3-B082-7E9BFEA43418}"/>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75022F0D-0E94-4C23-A583-F859CD15A486}"/>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FD00A930-0E88-4EDB-AE16-4B36F409EC95}"/>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9273F2C0-7F95-487B-A0A1-446457816DAF}"/>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E92A92E-7EC3-480E-B118-02E05487489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85594AD3-1596-452C-B579-38E5B7115A1A}"/>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5D72F2B-4B1A-4F8B-AD0E-FBF2558E4A0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A262C741-B354-45A9-8BC6-99EFF86EF1AF}"/>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5CD3E6D-F4AC-4A35-9976-50B12788B55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059BFA33-B2B1-45EF-9240-B1A427A0DE5B}"/>
            </a:ext>
          </a:extLst>
        </xdr:cNvPr>
        <xdr:cNvCxnSpPr/>
      </xdr:nvCxnSpPr>
      <xdr:spPr>
        <a:xfrm flipV="1">
          <a:off x="19947254" y="5765165"/>
          <a:ext cx="0" cy="145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19219A7-A1F0-4DBD-A896-2F8C1E0D748E}"/>
            </a:ext>
          </a:extLst>
        </xdr:cNvPr>
        <xdr:cNvSpPr txBox="1"/>
      </xdr:nvSpPr>
      <xdr:spPr>
        <a:xfrm>
          <a:off x="1998599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CDA662F6-1D2D-41EF-A998-95E97A673136}"/>
            </a:ext>
          </a:extLst>
        </xdr:cNvPr>
        <xdr:cNvCxnSpPr/>
      </xdr:nvCxnSpPr>
      <xdr:spPr>
        <a:xfrm>
          <a:off x="19885660" y="721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89DC90DE-AB2E-4BC1-9C98-7D0E15168BA8}"/>
            </a:ext>
          </a:extLst>
        </xdr:cNvPr>
        <xdr:cNvSpPr txBox="1"/>
      </xdr:nvSpPr>
      <xdr:spPr>
        <a:xfrm>
          <a:off x="19985990"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9DA18ED4-D990-4DBE-8E2B-2D7530291255}"/>
            </a:ext>
          </a:extLst>
        </xdr:cNvPr>
        <xdr:cNvCxnSpPr/>
      </xdr:nvCxnSpPr>
      <xdr:spPr>
        <a:xfrm>
          <a:off x="19885660" y="576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4540FD6-0109-4EE7-AEE8-FA3794FD0CE2}"/>
            </a:ext>
          </a:extLst>
        </xdr:cNvPr>
        <xdr:cNvSpPr txBox="1"/>
      </xdr:nvSpPr>
      <xdr:spPr>
        <a:xfrm>
          <a:off x="1998599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1A6351E5-0A03-48A1-8E60-2FE5AEF41A08}"/>
            </a:ext>
          </a:extLst>
        </xdr:cNvPr>
        <xdr:cNvSpPr/>
      </xdr:nvSpPr>
      <xdr:spPr>
        <a:xfrm>
          <a:off x="19904710" y="68770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D09B0B6F-C431-4B9D-BD5E-C2A2C8D7282A}"/>
            </a:ext>
          </a:extLst>
        </xdr:cNvPr>
        <xdr:cNvSpPr/>
      </xdr:nvSpPr>
      <xdr:spPr>
        <a:xfrm>
          <a:off x="19161760" y="68783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60F4EE94-4218-4791-8BB7-8AEC562A2633}"/>
            </a:ext>
          </a:extLst>
        </xdr:cNvPr>
        <xdr:cNvSpPr/>
      </xdr:nvSpPr>
      <xdr:spPr>
        <a:xfrm>
          <a:off x="18345150" y="69208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6" name="フローチャート: 判断 485">
          <a:extLst>
            <a:ext uri="{FF2B5EF4-FFF2-40B4-BE49-F238E27FC236}">
              <a16:creationId xmlns:a16="http://schemas.microsoft.com/office/drawing/2014/main" id="{FC8FF1B2-B660-4E92-A4D2-9BD587E9B966}"/>
            </a:ext>
          </a:extLst>
        </xdr:cNvPr>
        <xdr:cNvSpPr/>
      </xdr:nvSpPr>
      <xdr:spPr>
        <a:xfrm>
          <a:off x="17547590" y="69519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7" name="フローチャート: 判断 486">
          <a:extLst>
            <a:ext uri="{FF2B5EF4-FFF2-40B4-BE49-F238E27FC236}">
              <a16:creationId xmlns:a16="http://schemas.microsoft.com/office/drawing/2014/main" id="{806443CB-6D44-416A-8A7B-7609E880912F}"/>
            </a:ext>
          </a:extLst>
        </xdr:cNvPr>
        <xdr:cNvSpPr/>
      </xdr:nvSpPr>
      <xdr:spPr>
        <a:xfrm>
          <a:off x="16761460" y="695452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0E5DD50-ECED-4E7C-B65C-7E3FA5ACA0B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023ED07-BB67-43DC-8BF9-E4074CEA980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B4013CD-7EAF-4F42-B692-F983FF2FF72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35D2274-7C59-41E6-9D4C-DFEDD370FAB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AAFEBDE-8ADD-497E-955B-8095F764C8C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68580</xdr:rowOff>
    </xdr:from>
    <xdr:to>
      <xdr:col>116</xdr:col>
      <xdr:colOff>114300</xdr:colOff>
      <xdr:row>40</xdr:row>
      <xdr:rowOff>170180</xdr:rowOff>
    </xdr:to>
    <xdr:sp macro="" textlink="">
      <xdr:nvSpPr>
        <xdr:cNvPr id="493" name="楕円 492">
          <a:extLst>
            <a:ext uri="{FF2B5EF4-FFF2-40B4-BE49-F238E27FC236}">
              <a16:creationId xmlns:a16="http://schemas.microsoft.com/office/drawing/2014/main" id="{A8032B8D-CB92-424A-A055-CBAB85EC4021}"/>
            </a:ext>
          </a:extLst>
        </xdr:cNvPr>
        <xdr:cNvSpPr/>
      </xdr:nvSpPr>
      <xdr:spPr>
        <a:xfrm>
          <a:off x="19904710" y="69246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2305CB9D-B837-44DF-96FD-A847C46F905B}"/>
            </a:ext>
          </a:extLst>
        </xdr:cNvPr>
        <xdr:cNvSpPr txBox="1"/>
      </xdr:nvSpPr>
      <xdr:spPr>
        <a:xfrm>
          <a:off x="19985990" y="690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72390</xdr:rowOff>
    </xdr:from>
    <xdr:to>
      <xdr:col>112</xdr:col>
      <xdr:colOff>38100</xdr:colOff>
      <xdr:row>41</xdr:row>
      <xdr:rowOff>2540</xdr:rowOff>
    </xdr:to>
    <xdr:sp macro="" textlink="">
      <xdr:nvSpPr>
        <xdr:cNvPr id="495" name="楕円 494">
          <a:extLst>
            <a:ext uri="{FF2B5EF4-FFF2-40B4-BE49-F238E27FC236}">
              <a16:creationId xmlns:a16="http://schemas.microsoft.com/office/drawing/2014/main" id="{61AD0340-8E48-458F-AA04-A1158C98BCC4}"/>
            </a:ext>
          </a:extLst>
        </xdr:cNvPr>
        <xdr:cNvSpPr/>
      </xdr:nvSpPr>
      <xdr:spPr>
        <a:xfrm>
          <a:off x="19161760" y="6930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119380</xdr:rowOff>
    </xdr:from>
    <xdr:to>
      <xdr:col>116</xdr:col>
      <xdr:colOff>63500</xdr:colOff>
      <xdr:row>40</xdr:row>
      <xdr:rowOff>123190</xdr:rowOff>
    </xdr:to>
    <xdr:cxnSp macro="">
      <xdr:nvCxnSpPr>
        <xdr:cNvPr id="496" name="直線コネクタ 495">
          <a:extLst>
            <a:ext uri="{FF2B5EF4-FFF2-40B4-BE49-F238E27FC236}">
              <a16:creationId xmlns:a16="http://schemas.microsoft.com/office/drawing/2014/main" id="{10AB5A03-A217-4C35-8D5F-8E1A34EDBD05}"/>
            </a:ext>
          </a:extLst>
        </xdr:cNvPr>
        <xdr:cNvCxnSpPr/>
      </xdr:nvCxnSpPr>
      <xdr:spPr>
        <a:xfrm flipV="1">
          <a:off x="19204940" y="697928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77470</xdr:rowOff>
    </xdr:from>
    <xdr:to>
      <xdr:col>107</xdr:col>
      <xdr:colOff>101600</xdr:colOff>
      <xdr:row>41</xdr:row>
      <xdr:rowOff>7620</xdr:rowOff>
    </xdr:to>
    <xdr:sp macro="" textlink="">
      <xdr:nvSpPr>
        <xdr:cNvPr id="497" name="楕円 496">
          <a:extLst>
            <a:ext uri="{FF2B5EF4-FFF2-40B4-BE49-F238E27FC236}">
              <a16:creationId xmlns:a16="http://schemas.microsoft.com/office/drawing/2014/main" id="{04D526B7-BD88-4F01-9B7E-4340497D70AD}"/>
            </a:ext>
          </a:extLst>
        </xdr:cNvPr>
        <xdr:cNvSpPr/>
      </xdr:nvSpPr>
      <xdr:spPr>
        <a:xfrm>
          <a:off x="18345150" y="69354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123190</xdr:rowOff>
    </xdr:from>
    <xdr:to>
      <xdr:col>111</xdr:col>
      <xdr:colOff>177800</xdr:colOff>
      <xdr:row>40</xdr:row>
      <xdr:rowOff>128270</xdr:rowOff>
    </xdr:to>
    <xdr:cxnSp macro="">
      <xdr:nvCxnSpPr>
        <xdr:cNvPr id="498" name="直線コネクタ 497">
          <a:extLst>
            <a:ext uri="{FF2B5EF4-FFF2-40B4-BE49-F238E27FC236}">
              <a16:creationId xmlns:a16="http://schemas.microsoft.com/office/drawing/2014/main" id="{D1946690-DD9D-4FDD-9102-A30363A88213}"/>
            </a:ext>
          </a:extLst>
        </xdr:cNvPr>
        <xdr:cNvCxnSpPr/>
      </xdr:nvCxnSpPr>
      <xdr:spPr>
        <a:xfrm flipV="1">
          <a:off x="18399760" y="6983095"/>
          <a:ext cx="80518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80010</xdr:rowOff>
    </xdr:from>
    <xdr:to>
      <xdr:col>102</xdr:col>
      <xdr:colOff>165100</xdr:colOff>
      <xdr:row>41</xdr:row>
      <xdr:rowOff>10160</xdr:rowOff>
    </xdr:to>
    <xdr:sp macro="" textlink="">
      <xdr:nvSpPr>
        <xdr:cNvPr id="499" name="楕円 498">
          <a:extLst>
            <a:ext uri="{FF2B5EF4-FFF2-40B4-BE49-F238E27FC236}">
              <a16:creationId xmlns:a16="http://schemas.microsoft.com/office/drawing/2014/main" id="{96342993-EC30-4A1E-91C8-7C2F1E8C439A}"/>
            </a:ext>
          </a:extLst>
        </xdr:cNvPr>
        <xdr:cNvSpPr/>
      </xdr:nvSpPr>
      <xdr:spPr>
        <a:xfrm>
          <a:off x="17547590" y="693991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128270</xdr:rowOff>
    </xdr:from>
    <xdr:to>
      <xdr:col>107</xdr:col>
      <xdr:colOff>50800</xdr:colOff>
      <xdr:row>40</xdr:row>
      <xdr:rowOff>130810</xdr:rowOff>
    </xdr:to>
    <xdr:cxnSp macro="">
      <xdr:nvCxnSpPr>
        <xdr:cNvPr id="500" name="直線コネクタ 499">
          <a:extLst>
            <a:ext uri="{FF2B5EF4-FFF2-40B4-BE49-F238E27FC236}">
              <a16:creationId xmlns:a16="http://schemas.microsoft.com/office/drawing/2014/main" id="{1AB69818-AD89-4B90-B60C-CF3052626D71}"/>
            </a:ext>
          </a:extLst>
        </xdr:cNvPr>
        <xdr:cNvCxnSpPr/>
      </xdr:nvCxnSpPr>
      <xdr:spPr>
        <a:xfrm flipV="1">
          <a:off x="17602200" y="6990080"/>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83820</xdr:rowOff>
    </xdr:from>
    <xdr:to>
      <xdr:col>98</xdr:col>
      <xdr:colOff>38100</xdr:colOff>
      <xdr:row>41</xdr:row>
      <xdr:rowOff>13970</xdr:rowOff>
    </xdr:to>
    <xdr:sp macro="" textlink="">
      <xdr:nvSpPr>
        <xdr:cNvPr id="501" name="楕円 500">
          <a:extLst>
            <a:ext uri="{FF2B5EF4-FFF2-40B4-BE49-F238E27FC236}">
              <a16:creationId xmlns:a16="http://schemas.microsoft.com/office/drawing/2014/main" id="{7D9345F6-A3DD-4062-9786-BBBD39C09EF9}"/>
            </a:ext>
          </a:extLst>
        </xdr:cNvPr>
        <xdr:cNvSpPr/>
      </xdr:nvSpPr>
      <xdr:spPr>
        <a:xfrm>
          <a:off x="16761460" y="69437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130810</xdr:rowOff>
    </xdr:from>
    <xdr:to>
      <xdr:col>102</xdr:col>
      <xdr:colOff>114300</xdr:colOff>
      <xdr:row>40</xdr:row>
      <xdr:rowOff>134620</xdr:rowOff>
    </xdr:to>
    <xdr:cxnSp macro="">
      <xdr:nvCxnSpPr>
        <xdr:cNvPr id="502" name="直線コネクタ 501">
          <a:extLst>
            <a:ext uri="{FF2B5EF4-FFF2-40B4-BE49-F238E27FC236}">
              <a16:creationId xmlns:a16="http://schemas.microsoft.com/office/drawing/2014/main" id="{403ED8E8-1037-41CD-BEE2-F356A1B11B97}"/>
            </a:ext>
          </a:extLst>
        </xdr:cNvPr>
        <xdr:cNvCxnSpPr/>
      </xdr:nvCxnSpPr>
      <xdr:spPr>
        <a:xfrm flipV="1">
          <a:off x="16804640" y="699262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4DE2D4AE-6CEB-4D88-A96F-AE3979A017EA}"/>
            </a:ext>
          </a:extLst>
        </xdr:cNvPr>
        <xdr:cNvSpPr txBox="1"/>
      </xdr:nvSpPr>
      <xdr:spPr>
        <a:xfrm>
          <a:off x="18982132" y="66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9BBC220-812F-4894-A302-5C1E3FE3FA16}"/>
            </a:ext>
          </a:extLst>
        </xdr:cNvPr>
        <xdr:cNvSpPr txBox="1"/>
      </xdr:nvSpPr>
      <xdr:spPr>
        <a:xfrm>
          <a:off x="18182032"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F3601986-7B51-4248-B68D-EF9506C2C259}"/>
            </a:ext>
          </a:extLst>
        </xdr:cNvPr>
        <xdr:cNvSpPr txBox="1"/>
      </xdr:nvSpPr>
      <xdr:spPr>
        <a:xfrm>
          <a:off x="17384472"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CFCE334E-EF2E-49BD-8F50-E3A21BAB4FD1}"/>
            </a:ext>
          </a:extLst>
        </xdr:cNvPr>
        <xdr:cNvSpPr txBox="1"/>
      </xdr:nvSpPr>
      <xdr:spPr>
        <a:xfrm>
          <a:off x="16588817" y="70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165117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4FBDD3B-60C8-4EA7-B773-000ED29C6CAB}"/>
            </a:ext>
          </a:extLst>
        </xdr:cNvPr>
        <xdr:cNvSpPr txBox="1"/>
      </xdr:nvSpPr>
      <xdr:spPr>
        <a:xfrm>
          <a:off x="18982132"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170197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4B729F2-3AC6-4064-A463-28A92ECD7F2A}"/>
            </a:ext>
          </a:extLst>
        </xdr:cNvPr>
        <xdr:cNvSpPr txBox="1"/>
      </xdr:nvSpPr>
      <xdr:spPr>
        <a:xfrm>
          <a:off x="18182032"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26687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82CFF83-C7B3-452F-9764-E28C51562461}"/>
            </a:ext>
          </a:extLst>
        </xdr:cNvPr>
        <xdr:cNvSpPr txBox="1"/>
      </xdr:nvSpPr>
      <xdr:spPr>
        <a:xfrm>
          <a:off x="17384472" y="671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30497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EB6C10C-0436-467A-848A-FCEC345AC98E}"/>
            </a:ext>
          </a:extLst>
        </xdr:cNvPr>
        <xdr:cNvSpPr txBox="1"/>
      </xdr:nvSpPr>
      <xdr:spPr>
        <a:xfrm>
          <a:off x="16588817" y="67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0A01B20-3E02-4B29-BAF4-DBDD3EF0C39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2F1D854-AF53-4C8B-B152-94583B9BE14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2A13A9B-C5E2-4B8E-9D9A-BB5BB01E648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F434849-1850-4504-932B-92776469CAE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F66A383-D03D-418E-806E-2EF00F2B86F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DDCCE6B-ACA5-468B-B8E9-AD4EE5AE673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D081481-F4EB-4A82-BD59-A4DB72FB827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BE256C8-BF82-4757-A81E-C3EC99DBC2D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7B28566-1D47-4B7A-BF74-24B6A405878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F93930B-73CE-4FF6-928C-10C0062B484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D6092DB-EBCF-4750-B35F-0FAE0323E86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5C6A74C-FDFD-48BA-ABA0-35A3BA0ADC04}"/>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9EEE357-6774-49E4-8849-E96143C4A387}"/>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8B56F84-CE19-4ED6-A760-C759A15FBAA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1649B26-75F5-4566-8E51-0EF761505199}"/>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36C74887-B933-4E9E-9935-2A5FE5813CD3}"/>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034D4F2-8027-4C5C-B7E5-8BED4644687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41E0F91-7FC3-430C-8CAA-BFB15740401D}"/>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EC90482C-916D-4D4A-B906-4EE7B02385D5}"/>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8C7A71F-F90E-4169-B7AD-835E73520478}"/>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FC87C889-B338-4B21-86CB-25C7E72901F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FA4E1EB-4473-4B69-A993-578F4830AED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790C0F07-CA60-4E98-98F8-96E06B3C123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E774306-5991-4A12-AFBD-11E133B23B9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485231ED-36E8-42D7-B9C4-F933FBD9D177}"/>
            </a:ext>
          </a:extLst>
        </xdr:cNvPr>
        <xdr:cNvCxnSpPr/>
      </xdr:nvCxnSpPr>
      <xdr:spPr>
        <a:xfrm flipV="1">
          <a:off x="14703424" y="968883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31D700A1-6FF3-438A-BAEA-AF11C01B0E30}"/>
            </a:ext>
          </a:extLst>
        </xdr:cNvPr>
        <xdr:cNvSpPr txBox="1"/>
      </xdr:nvSpPr>
      <xdr:spPr>
        <a:xfrm>
          <a:off x="1474216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D0545FD0-DE7B-4AD0-84DE-FC65154D8C19}"/>
            </a:ext>
          </a:extLst>
        </xdr:cNvPr>
        <xdr:cNvCxnSpPr/>
      </xdr:nvCxnSpPr>
      <xdr:spPr>
        <a:xfrm>
          <a:off x="1461135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DAA4AD5-483A-4E51-9C8D-A76D59EE1F94}"/>
            </a:ext>
          </a:extLst>
        </xdr:cNvPr>
        <xdr:cNvSpPr txBox="1"/>
      </xdr:nvSpPr>
      <xdr:spPr>
        <a:xfrm>
          <a:off x="1474216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E5E0DD2D-E490-4BCD-9BE1-98E8A0BC7E0E}"/>
            </a:ext>
          </a:extLst>
        </xdr:cNvPr>
        <xdr:cNvCxnSpPr/>
      </xdr:nvCxnSpPr>
      <xdr:spPr>
        <a:xfrm>
          <a:off x="14611350" y="968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E132899-B681-4B0A-BB4F-8B902DDC91E6}"/>
            </a:ext>
          </a:extLst>
        </xdr:cNvPr>
        <xdr:cNvSpPr txBox="1"/>
      </xdr:nvSpPr>
      <xdr:spPr>
        <a:xfrm>
          <a:off x="14742160" y="1017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1131D83E-D7A5-4F0C-8F0A-F98177BC2EEF}"/>
            </a:ext>
          </a:extLst>
        </xdr:cNvPr>
        <xdr:cNvSpPr/>
      </xdr:nvSpPr>
      <xdr:spPr>
        <a:xfrm>
          <a:off x="146494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8A1AF2A9-D3C9-40A5-A2C0-73DF69A51C44}"/>
            </a:ext>
          </a:extLst>
        </xdr:cNvPr>
        <xdr:cNvSpPr/>
      </xdr:nvSpPr>
      <xdr:spPr>
        <a:xfrm>
          <a:off x="13887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8441235F-A2C2-42E7-843E-60958DF2875A}"/>
            </a:ext>
          </a:extLst>
        </xdr:cNvPr>
        <xdr:cNvSpPr/>
      </xdr:nvSpPr>
      <xdr:spPr>
        <a:xfrm>
          <a:off x="13089890" y="103314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4" name="フローチャート: 判断 543">
          <a:extLst>
            <a:ext uri="{FF2B5EF4-FFF2-40B4-BE49-F238E27FC236}">
              <a16:creationId xmlns:a16="http://schemas.microsoft.com/office/drawing/2014/main" id="{204A99DF-60CE-4EFA-8F59-5C17F3F00C0A}"/>
            </a:ext>
          </a:extLst>
        </xdr:cNvPr>
        <xdr:cNvSpPr/>
      </xdr:nvSpPr>
      <xdr:spPr>
        <a:xfrm>
          <a:off x="12303760" y="10302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5" name="フローチャート: 判断 544">
          <a:extLst>
            <a:ext uri="{FF2B5EF4-FFF2-40B4-BE49-F238E27FC236}">
              <a16:creationId xmlns:a16="http://schemas.microsoft.com/office/drawing/2014/main" id="{F2BF8DB0-1C8D-4A6D-A40F-B81C65D35685}"/>
            </a:ext>
          </a:extLst>
        </xdr:cNvPr>
        <xdr:cNvSpPr/>
      </xdr:nvSpPr>
      <xdr:spPr>
        <a:xfrm>
          <a:off x="114871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B093FC5-FDB7-4C2C-8A97-9C778538BF1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5A86991-356F-4039-8D50-A0733CA55B8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EFCA63E-F33C-43A6-AAB7-A6CB80DBD82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D344998-AC6B-4202-A430-C2265F37DBF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08B1E3-9F27-4E39-B40F-57980A69105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69215</xdr:rowOff>
    </xdr:from>
    <xdr:to>
      <xdr:col>85</xdr:col>
      <xdr:colOff>177800</xdr:colOff>
      <xdr:row>62</xdr:row>
      <xdr:rowOff>170815</xdr:rowOff>
    </xdr:to>
    <xdr:sp macro="" textlink="">
      <xdr:nvSpPr>
        <xdr:cNvPr id="551" name="楕円 550">
          <a:extLst>
            <a:ext uri="{FF2B5EF4-FFF2-40B4-BE49-F238E27FC236}">
              <a16:creationId xmlns:a16="http://schemas.microsoft.com/office/drawing/2014/main" id="{CE6DA63C-0610-4EC1-9098-3ADA74026DEB}"/>
            </a:ext>
          </a:extLst>
        </xdr:cNvPr>
        <xdr:cNvSpPr/>
      </xdr:nvSpPr>
      <xdr:spPr>
        <a:xfrm>
          <a:off x="14649450" y="106972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47642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A512B5A-B292-4497-851B-0DC1CE844BC1}"/>
            </a:ext>
          </a:extLst>
        </xdr:cNvPr>
        <xdr:cNvSpPr txBox="1"/>
      </xdr:nvSpPr>
      <xdr:spPr>
        <a:xfrm>
          <a:off x="1474216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42545</xdr:rowOff>
    </xdr:from>
    <xdr:to>
      <xdr:col>81</xdr:col>
      <xdr:colOff>101600</xdr:colOff>
      <xdr:row>62</xdr:row>
      <xdr:rowOff>144145</xdr:rowOff>
    </xdr:to>
    <xdr:sp macro="" textlink="">
      <xdr:nvSpPr>
        <xdr:cNvPr id="553" name="楕円 552">
          <a:extLst>
            <a:ext uri="{FF2B5EF4-FFF2-40B4-BE49-F238E27FC236}">
              <a16:creationId xmlns:a16="http://schemas.microsoft.com/office/drawing/2014/main" id="{C16A917D-F265-4F9F-9821-B9313BFCF15B}"/>
            </a:ext>
          </a:extLst>
        </xdr:cNvPr>
        <xdr:cNvSpPr/>
      </xdr:nvSpPr>
      <xdr:spPr>
        <a:xfrm>
          <a:off x="13887450" y="106743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93345</xdr:rowOff>
    </xdr:from>
    <xdr:to>
      <xdr:col>85</xdr:col>
      <xdr:colOff>127000</xdr:colOff>
      <xdr:row>62</xdr:row>
      <xdr:rowOff>120015</xdr:rowOff>
    </xdr:to>
    <xdr:cxnSp macro="">
      <xdr:nvCxnSpPr>
        <xdr:cNvPr id="554" name="直線コネクタ 553">
          <a:extLst>
            <a:ext uri="{FF2B5EF4-FFF2-40B4-BE49-F238E27FC236}">
              <a16:creationId xmlns:a16="http://schemas.microsoft.com/office/drawing/2014/main" id="{C477B200-0C19-439B-9A86-3C93A86A6B62}"/>
            </a:ext>
          </a:extLst>
        </xdr:cNvPr>
        <xdr:cNvCxnSpPr/>
      </xdr:nvCxnSpPr>
      <xdr:spPr>
        <a:xfrm>
          <a:off x="13942060" y="10727055"/>
          <a:ext cx="762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151130</xdr:rowOff>
    </xdr:from>
    <xdr:to>
      <xdr:col>76</xdr:col>
      <xdr:colOff>165100</xdr:colOff>
      <xdr:row>63</xdr:row>
      <xdr:rowOff>81280</xdr:rowOff>
    </xdr:to>
    <xdr:sp macro="" textlink="">
      <xdr:nvSpPr>
        <xdr:cNvPr id="555" name="楕円 554">
          <a:extLst>
            <a:ext uri="{FF2B5EF4-FFF2-40B4-BE49-F238E27FC236}">
              <a16:creationId xmlns:a16="http://schemas.microsoft.com/office/drawing/2014/main" id="{8B091E52-F0F5-4EE9-82F9-E304652A84D6}"/>
            </a:ext>
          </a:extLst>
        </xdr:cNvPr>
        <xdr:cNvSpPr/>
      </xdr:nvSpPr>
      <xdr:spPr>
        <a:xfrm>
          <a:off x="13089890" y="107810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63</xdr:row>
      <xdr:rowOff>30480</xdr:rowOff>
    </xdr:to>
    <xdr:cxnSp macro="">
      <xdr:nvCxnSpPr>
        <xdr:cNvPr id="556" name="直線コネクタ 555">
          <a:extLst>
            <a:ext uri="{FF2B5EF4-FFF2-40B4-BE49-F238E27FC236}">
              <a16:creationId xmlns:a16="http://schemas.microsoft.com/office/drawing/2014/main" id="{31B17C53-C495-4DA0-A946-C12A2B8EA7C6}"/>
            </a:ext>
          </a:extLst>
        </xdr:cNvPr>
        <xdr:cNvCxnSpPr/>
      </xdr:nvCxnSpPr>
      <xdr:spPr>
        <a:xfrm flipV="1">
          <a:off x="13144500" y="10727055"/>
          <a:ext cx="7975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557" name="楕円 556">
          <a:extLst>
            <a:ext uri="{FF2B5EF4-FFF2-40B4-BE49-F238E27FC236}">
              <a16:creationId xmlns:a16="http://schemas.microsoft.com/office/drawing/2014/main" id="{3E60B35B-4ADE-4EB2-971B-38CE5BD8A9E5}"/>
            </a:ext>
          </a:extLst>
        </xdr:cNvPr>
        <xdr:cNvSpPr/>
      </xdr:nvSpPr>
      <xdr:spPr>
        <a:xfrm>
          <a:off x="12303760" y="107448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30480</xdr:rowOff>
    </xdr:to>
    <xdr:cxnSp macro="">
      <xdr:nvCxnSpPr>
        <xdr:cNvPr id="558" name="直線コネクタ 557">
          <a:extLst>
            <a:ext uri="{FF2B5EF4-FFF2-40B4-BE49-F238E27FC236}">
              <a16:creationId xmlns:a16="http://schemas.microsoft.com/office/drawing/2014/main" id="{45FECBD0-F652-4380-AB75-E4DBEA21B7C9}"/>
            </a:ext>
          </a:extLst>
        </xdr:cNvPr>
        <xdr:cNvCxnSpPr/>
      </xdr:nvCxnSpPr>
      <xdr:spPr>
        <a:xfrm>
          <a:off x="12346940" y="1079944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82550</xdr:rowOff>
    </xdr:from>
    <xdr:to>
      <xdr:col>67</xdr:col>
      <xdr:colOff>101600</xdr:colOff>
      <xdr:row>63</xdr:row>
      <xdr:rowOff>12700</xdr:rowOff>
    </xdr:to>
    <xdr:sp macro="" textlink="">
      <xdr:nvSpPr>
        <xdr:cNvPr id="559" name="楕円 558">
          <a:extLst>
            <a:ext uri="{FF2B5EF4-FFF2-40B4-BE49-F238E27FC236}">
              <a16:creationId xmlns:a16="http://schemas.microsoft.com/office/drawing/2014/main" id="{9EC1DD8E-FAE7-4590-8C32-76CFD18D8565}"/>
            </a:ext>
          </a:extLst>
        </xdr:cNvPr>
        <xdr:cNvSpPr/>
      </xdr:nvSpPr>
      <xdr:spPr>
        <a:xfrm>
          <a:off x="11487150" y="107143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133350</xdr:rowOff>
    </xdr:from>
    <xdr:to>
      <xdr:col>71</xdr:col>
      <xdr:colOff>177800</xdr:colOff>
      <xdr:row>62</xdr:row>
      <xdr:rowOff>165735</xdr:rowOff>
    </xdr:to>
    <xdr:cxnSp macro="">
      <xdr:nvCxnSpPr>
        <xdr:cNvPr id="560" name="直線コネクタ 559">
          <a:extLst>
            <a:ext uri="{FF2B5EF4-FFF2-40B4-BE49-F238E27FC236}">
              <a16:creationId xmlns:a16="http://schemas.microsoft.com/office/drawing/2014/main" id="{B44B93B1-EB40-4BC7-8E54-C06A3198D839}"/>
            </a:ext>
          </a:extLst>
        </xdr:cNvPr>
        <xdr:cNvCxnSpPr/>
      </xdr:nvCxnSpPr>
      <xdr:spPr>
        <a:xfrm>
          <a:off x="11541760" y="1075944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A86283A0-EE08-46DA-84E9-DD3D7232D9B2}"/>
            </a:ext>
          </a:extLst>
        </xdr:cNvPr>
        <xdr:cNvSpPr txBox="1"/>
      </xdr:nvSpPr>
      <xdr:spPr>
        <a:xfrm>
          <a:off x="1373823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D9B0B316-DC1B-427A-94A1-6A629C92A397}"/>
            </a:ext>
          </a:extLst>
        </xdr:cNvPr>
        <xdr:cNvSpPr txBox="1"/>
      </xdr:nvSpPr>
      <xdr:spPr>
        <a:xfrm>
          <a:off x="1295718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63" name="n_3aveValue【学校施設】&#10;有形固定資産減価償却率">
          <a:extLst>
            <a:ext uri="{FF2B5EF4-FFF2-40B4-BE49-F238E27FC236}">
              <a16:creationId xmlns:a16="http://schemas.microsoft.com/office/drawing/2014/main" id="{33930001-3641-4D85-BE09-3C072CA1C5F3}"/>
            </a:ext>
          </a:extLst>
        </xdr:cNvPr>
        <xdr:cNvSpPr txBox="1"/>
      </xdr:nvSpPr>
      <xdr:spPr>
        <a:xfrm>
          <a:off x="1217105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564" name="n_4aveValue【学校施設】&#10;有形固定資産減価償却率">
          <a:extLst>
            <a:ext uri="{FF2B5EF4-FFF2-40B4-BE49-F238E27FC236}">
              <a16:creationId xmlns:a16="http://schemas.microsoft.com/office/drawing/2014/main" id="{BA78F3D1-FCAD-47D1-9C92-160420A379E5}"/>
            </a:ext>
          </a:extLst>
        </xdr:cNvPr>
        <xdr:cNvSpPr txBox="1"/>
      </xdr:nvSpPr>
      <xdr:spPr>
        <a:xfrm>
          <a:off x="113544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135272</xdr:rowOff>
    </xdr:from>
    <xdr:ext cx="405111" cy="259045"/>
    <xdr:sp macro="" textlink="">
      <xdr:nvSpPr>
        <xdr:cNvPr id="565" name="n_1mainValue【学校施設】&#10;有形固定資産減価償却率">
          <a:extLst>
            <a:ext uri="{FF2B5EF4-FFF2-40B4-BE49-F238E27FC236}">
              <a16:creationId xmlns:a16="http://schemas.microsoft.com/office/drawing/2014/main" id="{8CEF5128-804F-45E1-8E4E-F22A39E7855E}"/>
            </a:ext>
          </a:extLst>
        </xdr:cNvPr>
        <xdr:cNvSpPr txBox="1"/>
      </xdr:nvSpPr>
      <xdr:spPr>
        <a:xfrm>
          <a:off x="1373823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72407</xdr:rowOff>
    </xdr:from>
    <xdr:ext cx="405111" cy="259045"/>
    <xdr:sp macro="" textlink="">
      <xdr:nvSpPr>
        <xdr:cNvPr id="566" name="n_2mainValue【学校施設】&#10;有形固定資産減価償却率">
          <a:extLst>
            <a:ext uri="{FF2B5EF4-FFF2-40B4-BE49-F238E27FC236}">
              <a16:creationId xmlns:a16="http://schemas.microsoft.com/office/drawing/2014/main" id="{6A3154D4-4605-4A66-8894-722707E41DDB}"/>
            </a:ext>
          </a:extLst>
        </xdr:cNvPr>
        <xdr:cNvSpPr txBox="1"/>
      </xdr:nvSpPr>
      <xdr:spPr>
        <a:xfrm>
          <a:off x="1295718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567" name="n_3mainValue【学校施設】&#10;有形固定資産減価償却率">
          <a:extLst>
            <a:ext uri="{FF2B5EF4-FFF2-40B4-BE49-F238E27FC236}">
              <a16:creationId xmlns:a16="http://schemas.microsoft.com/office/drawing/2014/main" id="{30284964-3016-432E-A130-E1ECE779EDBD}"/>
            </a:ext>
          </a:extLst>
        </xdr:cNvPr>
        <xdr:cNvSpPr txBox="1"/>
      </xdr:nvSpPr>
      <xdr:spPr>
        <a:xfrm>
          <a:off x="1217105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3827</xdr:rowOff>
    </xdr:from>
    <xdr:ext cx="405111" cy="259045"/>
    <xdr:sp macro="" textlink="">
      <xdr:nvSpPr>
        <xdr:cNvPr id="568" name="n_4mainValue【学校施設】&#10;有形固定資産減価償却率">
          <a:extLst>
            <a:ext uri="{FF2B5EF4-FFF2-40B4-BE49-F238E27FC236}">
              <a16:creationId xmlns:a16="http://schemas.microsoft.com/office/drawing/2014/main" id="{C3B64679-E8E7-4F56-8E35-D6E70C884259}"/>
            </a:ext>
          </a:extLst>
        </xdr:cNvPr>
        <xdr:cNvSpPr txBox="1"/>
      </xdr:nvSpPr>
      <xdr:spPr>
        <a:xfrm>
          <a:off x="113544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F5121A4-301D-45A5-8A2D-8FC89BF62A2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CCD558F-C3CA-440C-8AAE-0832C1C07DC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37A5349-7BA9-49A9-BF20-EC2ADE445BD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5313AFAE-1956-4C02-9297-3EC85815913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B7D58B1-CE65-4D2D-A60D-5D85CBCB280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DA0B97C-6117-4DFE-90C5-48512D45FDC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8F19EE6-3F52-42F5-BA27-6B4DA306019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EB036BB-6397-41C3-9749-CB85C90D185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8C471DD-AFEF-439B-AAEB-EB35F7DE29F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5212736-3291-4023-BFA3-AE5F9DC9D74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5DCDB24-1B9D-4D25-8E0E-1E1510C4E8C7}"/>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E8053108-5508-4183-85D0-2F34EF18676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8262575-392A-4677-B97C-A13356C77E4B}"/>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28129735-8CDB-490D-850B-CC1DA4B58020}"/>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8DBE4AC-E4C4-46D9-B292-4596BAFA5555}"/>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B5D02342-C6F9-4AC8-A1BA-97631D3C9091}"/>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D896FD2A-D1CD-44F3-A8F9-6F529A26A60B}"/>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16294EC1-1813-4880-8D81-275AE5A58C43}"/>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81CA4399-BC75-4A39-BD9B-CF78DF352182}"/>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64C0E65-799E-4FBD-B1B1-821DC6CD7AA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B06DE664-1743-4095-A3EF-CD07AE29187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380EDC2B-03D8-4A04-84D6-3EBD1BCDBC5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EFB92393-1441-4164-8138-39639DA8437B}"/>
            </a:ext>
          </a:extLst>
        </xdr:cNvPr>
        <xdr:cNvCxnSpPr/>
      </xdr:nvCxnSpPr>
      <xdr:spPr>
        <a:xfrm flipV="1">
          <a:off x="19947254" y="9535287"/>
          <a:ext cx="0" cy="1391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0B586830-A32C-4725-B559-C97EF869DFBB}"/>
            </a:ext>
          </a:extLst>
        </xdr:cNvPr>
        <xdr:cNvSpPr txBox="1"/>
      </xdr:nvSpPr>
      <xdr:spPr>
        <a:xfrm>
          <a:off x="19985990" y="1093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3772CF80-475D-4564-9778-5EE8E44067D0}"/>
            </a:ext>
          </a:extLst>
        </xdr:cNvPr>
        <xdr:cNvCxnSpPr/>
      </xdr:nvCxnSpPr>
      <xdr:spPr>
        <a:xfrm>
          <a:off x="19885660" y="10927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383633B5-0DD1-48E7-A655-D95445EDE7B3}"/>
            </a:ext>
          </a:extLst>
        </xdr:cNvPr>
        <xdr:cNvSpPr txBox="1"/>
      </xdr:nvSpPr>
      <xdr:spPr>
        <a:xfrm>
          <a:off x="19985990" y="931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615B1645-56A9-4EEB-B9E0-5233C440AA2B}"/>
            </a:ext>
          </a:extLst>
        </xdr:cNvPr>
        <xdr:cNvCxnSpPr/>
      </xdr:nvCxnSpPr>
      <xdr:spPr>
        <a:xfrm>
          <a:off x="19885660" y="9535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596" name="【学校施設】&#10;一人当たり面積平均値テキスト">
          <a:extLst>
            <a:ext uri="{FF2B5EF4-FFF2-40B4-BE49-F238E27FC236}">
              <a16:creationId xmlns:a16="http://schemas.microsoft.com/office/drawing/2014/main" id="{BE2367A0-A31F-4F71-AC56-469393D78272}"/>
            </a:ext>
          </a:extLst>
        </xdr:cNvPr>
        <xdr:cNvSpPr txBox="1"/>
      </xdr:nvSpPr>
      <xdr:spPr>
        <a:xfrm>
          <a:off x="19985990" y="10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77DE8D30-0256-4852-B212-8CDC3E6F6F43}"/>
            </a:ext>
          </a:extLst>
        </xdr:cNvPr>
        <xdr:cNvSpPr/>
      </xdr:nvSpPr>
      <xdr:spPr>
        <a:xfrm>
          <a:off x="19904710" y="104127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377666EB-A54B-4008-906E-549A59B6D4FA}"/>
            </a:ext>
          </a:extLst>
        </xdr:cNvPr>
        <xdr:cNvSpPr/>
      </xdr:nvSpPr>
      <xdr:spPr>
        <a:xfrm>
          <a:off x="19161760" y="104127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DAFCB039-BEAE-4B95-A4BB-4ED0D4017509}"/>
            </a:ext>
          </a:extLst>
        </xdr:cNvPr>
        <xdr:cNvSpPr/>
      </xdr:nvSpPr>
      <xdr:spPr>
        <a:xfrm>
          <a:off x="18345150" y="1042380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00" name="フローチャート: 判断 599">
          <a:extLst>
            <a:ext uri="{FF2B5EF4-FFF2-40B4-BE49-F238E27FC236}">
              <a16:creationId xmlns:a16="http://schemas.microsoft.com/office/drawing/2014/main" id="{2971C711-D247-44A3-8E42-2C1843B34E12}"/>
            </a:ext>
          </a:extLst>
        </xdr:cNvPr>
        <xdr:cNvSpPr/>
      </xdr:nvSpPr>
      <xdr:spPr>
        <a:xfrm>
          <a:off x="17547590" y="1048895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01" name="フローチャート: 判断 600">
          <a:extLst>
            <a:ext uri="{FF2B5EF4-FFF2-40B4-BE49-F238E27FC236}">
              <a16:creationId xmlns:a16="http://schemas.microsoft.com/office/drawing/2014/main" id="{3036346E-37E2-4CEC-8C07-2FF544955794}"/>
            </a:ext>
          </a:extLst>
        </xdr:cNvPr>
        <xdr:cNvSpPr/>
      </xdr:nvSpPr>
      <xdr:spPr>
        <a:xfrm>
          <a:off x="16761460" y="10481107"/>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38C179B-6DD2-4ED3-89E9-4268B30E6110}"/>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CA88AFC-F010-4A8C-B4EC-8838095819D4}"/>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8B41C18-63D9-489E-AE0B-01333719719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60777AE-D3CA-4422-A2A0-CDFFCA42287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E8D07A6-07AD-490A-BAB3-F0ACF2276EF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106934</xdr:rowOff>
    </xdr:from>
    <xdr:to>
      <xdr:col>116</xdr:col>
      <xdr:colOff>114300</xdr:colOff>
      <xdr:row>59</xdr:row>
      <xdr:rowOff>37084</xdr:rowOff>
    </xdr:to>
    <xdr:sp macro="" textlink="">
      <xdr:nvSpPr>
        <xdr:cNvPr id="607" name="楕円 606">
          <a:extLst>
            <a:ext uri="{FF2B5EF4-FFF2-40B4-BE49-F238E27FC236}">
              <a16:creationId xmlns:a16="http://schemas.microsoft.com/office/drawing/2014/main" id="{FF969510-4A96-4D74-9C70-9BF39258A187}"/>
            </a:ext>
          </a:extLst>
        </xdr:cNvPr>
        <xdr:cNvSpPr/>
      </xdr:nvSpPr>
      <xdr:spPr>
        <a:xfrm>
          <a:off x="19904710" y="100491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129811</xdr:rowOff>
    </xdr:from>
    <xdr:ext cx="469744" cy="259045"/>
    <xdr:sp macro="" textlink="">
      <xdr:nvSpPr>
        <xdr:cNvPr id="608" name="【学校施設】&#10;一人当たり面積該当値テキスト">
          <a:extLst>
            <a:ext uri="{FF2B5EF4-FFF2-40B4-BE49-F238E27FC236}">
              <a16:creationId xmlns:a16="http://schemas.microsoft.com/office/drawing/2014/main" id="{3C67EF4A-CCA5-4C1C-9426-860FD09B52C3}"/>
            </a:ext>
          </a:extLst>
        </xdr:cNvPr>
        <xdr:cNvSpPr txBox="1"/>
      </xdr:nvSpPr>
      <xdr:spPr>
        <a:xfrm>
          <a:off x="19985990"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126136</xdr:rowOff>
    </xdr:from>
    <xdr:to>
      <xdr:col>112</xdr:col>
      <xdr:colOff>38100</xdr:colOff>
      <xdr:row>59</xdr:row>
      <xdr:rowOff>56286</xdr:rowOff>
    </xdr:to>
    <xdr:sp macro="" textlink="">
      <xdr:nvSpPr>
        <xdr:cNvPr id="609" name="楕円 608">
          <a:extLst>
            <a:ext uri="{FF2B5EF4-FFF2-40B4-BE49-F238E27FC236}">
              <a16:creationId xmlns:a16="http://schemas.microsoft.com/office/drawing/2014/main" id="{2DAE9152-902E-4758-AF61-013485BF6B2F}"/>
            </a:ext>
          </a:extLst>
        </xdr:cNvPr>
        <xdr:cNvSpPr/>
      </xdr:nvSpPr>
      <xdr:spPr>
        <a:xfrm>
          <a:off x="19161760" y="10074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157734</xdr:rowOff>
    </xdr:from>
    <xdr:to>
      <xdr:col>116</xdr:col>
      <xdr:colOff>63500</xdr:colOff>
      <xdr:row>59</xdr:row>
      <xdr:rowOff>5486</xdr:rowOff>
    </xdr:to>
    <xdr:cxnSp macro="">
      <xdr:nvCxnSpPr>
        <xdr:cNvPr id="610" name="直線コネクタ 609">
          <a:extLst>
            <a:ext uri="{FF2B5EF4-FFF2-40B4-BE49-F238E27FC236}">
              <a16:creationId xmlns:a16="http://schemas.microsoft.com/office/drawing/2014/main" id="{AACBD7C1-7E64-41D0-A0EE-F202AC29A3B5}"/>
            </a:ext>
          </a:extLst>
        </xdr:cNvPr>
        <xdr:cNvCxnSpPr/>
      </xdr:nvCxnSpPr>
      <xdr:spPr>
        <a:xfrm flipV="1">
          <a:off x="19204940" y="10103739"/>
          <a:ext cx="74295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151740</xdr:rowOff>
    </xdr:from>
    <xdr:to>
      <xdr:col>107</xdr:col>
      <xdr:colOff>101600</xdr:colOff>
      <xdr:row>59</xdr:row>
      <xdr:rowOff>81890</xdr:rowOff>
    </xdr:to>
    <xdr:sp macro="" textlink="">
      <xdr:nvSpPr>
        <xdr:cNvPr id="611" name="楕円 610">
          <a:extLst>
            <a:ext uri="{FF2B5EF4-FFF2-40B4-BE49-F238E27FC236}">
              <a16:creationId xmlns:a16="http://schemas.microsoft.com/office/drawing/2014/main" id="{6F6CAE99-2018-444E-8B05-22429D9DF3DA}"/>
            </a:ext>
          </a:extLst>
        </xdr:cNvPr>
        <xdr:cNvSpPr/>
      </xdr:nvSpPr>
      <xdr:spPr>
        <a:xfrm>
          <a:off x="18345150" y="10095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5486</xdr:rowOff>
    </xdr:from>
    <xdr:to>
      <xdr:col>111</xdr:col>
      <xdr:colOff>177800</xdr:colOff>
      <xdr:row>59</xdr:row>
      <xdr:rowOff>31090</xdr:rowOff>
    </xdr:to>
    <xdr:cxnSp macro="">
      <xdr:nvCxnSpPr>
        <xdr:cNvPr id="612" name="直線コネクタ 611">
          <a:extLst>
            <a:ext uri="{FF2B5EF4-FFF2-40B4-BE49-F238E27FC236}">
              <a16:creationId xmlns:a16="http://schemas.microsoft.com/office/drawing/2014/main" id="{26CDA176-4745-4F1E-AEF6-0E2AC88CE5D6}"/>
            </a:ext>
          </a:extLst>
        </xdr:cNvPr>
        <xdr:cNvCxnSpPr/>
      </xdr:nvCxnSpPr>
      <xdr:spPr>
        <a:xfrm flipV="1">
          <a:off x="18399760" y="10122941"/>
          <a:ext cx="80518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167742</xdr:rowOff>
    </xdr:from>
    <xdr:to>
      <xdr:col>102</xdr:col>
      <xdr:colOff>165100</xdr:colOff>
      <xdr:row>59</xdr:row>
      <xdr:rowOff>97892</xdr:rowOff>
    </xdr:to>
    <xdr:sp macro="" textlink="">
      <xdr:nvSpPr>
        <xdr:cNvPr id="613" name="楕円 612">
          <a:extLst>
            <a:ext uri="{FF2B5EF4-FFF2-40B4-BE49-F238E27FC236}">
              <a16:creationId xmlns:a16="http://schemas.microsoft.com/office/drawing/2014/main" id="{CA48C233-D8E0-46CF-BB40-9319AB190A44}"/>
            </a:ext>
          </a:extLst>
        </xdr:cNvPr>
        <xdr:cNvSpPr/>
      </xdr:nvSpPr>
      <xdr:spPr>
        <a:xfrm>
          <a:off x="17547590" y="101156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31090</xdr:rowOff>
    </xdr:from>
    <xdr:to>
      <xdr:col>107</xdr:col>
      <xdr:colOff>50800</xdr:colOff>
      <xdr:row>59</xdr:row>
      <xdr:rowOff>47092</xdr:rowOff>
    </xdr:to>
    <xdr:cxnSp macro="">
      <xdr:nvCxnSpPr>
        <xdr:cNvPr id="614" name="直線コネクタ 613">
          <a:extLst>
            <a:ext uri="{FF2B5EF4-FFF2-40B4-BE49-F238E27FC236}">
              <a16:creationId xmlns:a16="http://schemas.microsoft.com/office/drawing/2014/main" id="{1995E6B6-E9BD-43D2-A380-82D7C667C19E}"/>
            </a:ext>
          </a:extLst>
        </xdr:cNvPr>
        <xdr:cNvCxnSpPr/>
      </xdr:nvCxnSpPr>
      <xdr:spPr>
        <a:xfrm flipV="1">
          <a:off x="17602200" y="10144735"/>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16408</xdr:rowOff>
    </xdr:from>
    <xdr:to>
      <xdr:col>98</xdr:col>
      <xdr:colOff>38100</xdr:colOff>
      <xdr:row>59</xdr:row>
      <xdr:rowOff>118008</xdr:rowOff>
    </xdr:to>
    <xdr:sp macro="" textlink="">
      <xdr:nvSpPr>
        <xdr:cNvPr id="615" name="楕円 614">
          <a:extLst>
            <a:ext uri="{FF2B5EF4-FFF2-40B4-BE49-F238E27FC236}">
              <a16:creationId xmlns:a16="http://schemas.microsoft.com/office/drawing/2014/main" id="{96903341-2DDA-4F74-8E0C-E42C0A43EB87}"/>
            </a:ext>
          </a:extLst>
        </xdr:cNvPr>
        <xdr:cNvSpPr/>
      </xdr:nvSpPr>
      <xdr:spPr>
        <a:xfrm>
          <a:off x="16761460" y="10135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47092</xdr:rowOff>
    </xdr:from>
    <xdr:to>
      <xdr:col>102</xdr:col>
      <xdr:colOff>114300</xdr:colOff>
      <xdr:row>59</xdr:row>
      <xdr:rowOff>67208</xdr:rowOff>
    </xdr:to>
    <xdr:cxnSp macro="">
      <xdr:nvCxnSpPr>
        <xdr:cNvPr id="616" name="直線コネクタ 615">
          <a:extLst>
            <a:ext uri="{FF2B5EF4-FFF2-40B4-BE49-F238E27FC236}">
              <a16:creationId xmlns:a16="http://schemas.microsoft.com/office/drawing/2014/main" id="{78CEB9B3-6A7A-44EB-9F41-D213FA40D4BF}"/>
            </a:ext>
          </a:extLst>
        </xdr:cNvPr>
        <xdr:cNvCxnSpPr/>
      </xdr:nvCxnSpPr>
      <xdr:spPr>
        <a:xfrm flipV="1">
          <a:off x="16804640" y="10164547"/>
          <a:ext cx="79756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17" name="n_1aveValue【学校施設】&#10;一人当たり面積">
          <a:extLst>
            <a:ext uri="{FF2B5EF4-FFF2-40B4-BE49-F238E27FC236}">
              <a16:creationId xmlns:a16="http://schemas.microsoft.com/office/drawing/2014/main" id="{CA9522C7-2DE6-416E-89AA-2A6DAC6A0621}"/>
            </a:ext>
          </a:extLst>
        </xdr:cNvPr>
        <xdr:cNvSpPr txBox="1"/>
      </xdr:nvSpPr>
      <xdr:spPr>
        <a:xfrm>
          <a:off x="18982132" y="105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618" name="n_2aveValue【学校施設】&#10;一人当たり面積">
          <a:extLst>
            <a:ext uri="{FF2B5EF4-FFF2-40B4-BE49-F238E27FC236}">
              <a16:creationId xmlns:a16="http://schemas.microsoft.com/office/drawing/2014/main" id="{224E2D54-8377-4FBD-9C21-9C99A06D821F}"/>
            </a:ext>
          </a:extLst>
        </xdr:cNvPr>
        <xdr:cNvSpPr txBox="1"/>
      </xdr:nvSpPr>
      <xdr:spPr>
        <a:xfrm>
          <a:off x="18182032" y="105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9" name="n_3aveValue【学校施設】&#10;一人当たり面積">
          <a:extLst>
            <a:ext uri="{FF2B5EF4-FFF2-40B4-BE49-F238E27FC236}">
              <a16:creationId xmlns:a16="http://schemas.microsoft.com/office/drawing/2014/main" id="{56321EEB-3B22-4520-B057-143391D90869}"/>
            </a:ext>
          </a:extLst>
        </xdr:cNvPr>
        <xdr:cNvSpPr txBox="1"/>
      </xdr:nvSpPr>
      <xdr:spPr>
        <a:xfrm>
          <a:off x="17384472" y="1058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20" name="n_4aveValue【学校施設】&#10;一人当たり面積">
          <a:extLst>
            <a:ext uri="{FF2B5EF4-FFF2-40B4-BE49-F238E27FC236}">
              <a16:creationId xmlns:a16="http://schemas.microsoft.com/office/drawing/2014/main" id="{73914446-728D-462A-A487-D81C5D5ABBDA}"/>
            </a:ext>
          </a:extLst>
        </xdr:cNvPr>
        <xdr:cNvSpPr txBox="1"/>
      </xdr:nvSpPr>
      <xdr:spPr>
        <a:xfrm>
          <a:off x="16588817" y="1057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72813</xdr:rowOff>
    </xdr:from>
    <xdr:ext cx="469744" cy="259045"/>
    <xdr:sp macro="" textlink="">
      <xdr:nvSpPr>
        <xdr:cNvPr id="621" name="n_1mainValue【学校施設】&#10;一人当たり面積">
          <a:extLst>
            <a:ext uri="{FF2B5EF4-FFF2-40B4-BE49-F238E27FC236}">
              <a16:creationId xmlns:a16="http://schemas.microsoft.com/office/drawing/2014/main" id="{626EAF52-4FDE-4C4F-A8EF-7C8E615C62BE}"/>
            </a:ext>
          </a:extLst>
        </xdr:cNvPr>
        <xdr:cNvSpPr txBox="1"/>
      </xdr:nvSpPr>
      <xdr:spPr>
        <a:xfrm>
          <a:off x="18982132" y="984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98417</xdr:rowOff>
    </xdr:from>
    <xdr:ext cx="469744" cy="259045"/>
    <xdr:sp macro="" textlink="">
      <xdr:nvSpPr>
        <xdr:cNvPr id="622" name="n_2mainValue【学校施設】&#10;一人当たり面積">
          <a:extLst>
            <a:ext uri="{FF2B5EF4-FFF2-40B4-BE49-F238E27FC236}">
              <a16:creationId xmlns:a16="http://schemas.microsoft.com/office/drawing/2014/main" id="{3CEE6458-A00A-4B52-99E8-DDAEC549C826}"/>
            </a:ext>
          </a:extLst>
        </xdr:cNvPr>
        <xdr:cNvSpPr txBox="1"/>
      </xdr:nvSpPr>
      <xdr:spPr>
        <a:xfrm>
          <a:off x="18182032" y="98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114419</xdr:rowOff>
    </xdr:from>
    <xdr:ext cx="469744" cy="259045"/>
    <xdr:sp macro="" textlink="">
      <xdr:nvSpPr>
        <xdr:cNvPr id="623" name="n_3mainValue【学校施設】&#10;一人当たり面積">
          <a:extLst>
            <a:ext uri="{FF2B5EF4-FFF2-40B4-BE49-F238E27FC236}">
              <a16:creationId xmlns:a16="http://schemas.microsoft.com/office/drawing/2014/main" id="{C10BE27B-A985-442D-BE34-CB4E7629B4A9}"/>
            </a:ext>
          </a:extLst>
        </xdr:cNvPr>
        <xdr:cNvSpPr txBox="1"/>
      </xdr:nvSpPr>
      <xdr:spPr>
        <a:xfrm>
          <a:off x="17384472" y="98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134535</xdr:rowOff>
    </xdr:from>
    <xdr:ext cx="469744" cy="259045"/>
    <xdr:sp macro="" textlink="">
      <xdr:nvSpPr>
        <xdr:cNvPr id="624" name="n_4mainValue【学校施設】&#10;一人当たり面積">
          <a:extLst>
            <a:ext uri="{FF2B5EF4-FFF2-40B4-BE49-F238E27FC236}">
              <a16:creationId xmlns:a16="http://schemas.microsoft.com/office/drawing/2014/main" id="{42219CB7-2C12-4F56-A5EA-CE93B61E9A70}"/>
            </a:ext>
          </a:extLst>
        </xdr:cNvPr>
        <xdr:cNvSpPr txBox="1"/>
      </xdr:nvSpPr>
      <xdr:spPr>
        <a:xfrm>
          <a:off x="16588817" y="990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E8E917D-FAF9-40C0-A218-04ED6102A7B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75C72D16-C8DC-4FA5-962B-64667EC59A0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164A8BB-4EE2-4DB9-A3BD-4B81188DE70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41F8A29A-4CEA-4F6D-9E6A-A7EBD39743E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1035CC9-FF54-4B71-AA39-3E860B34E1B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4C0407CE-CECC-47A8-B42F-2776BF23D36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B6558616-6EE9-4504-A8AA-2E82119B7C9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17C80FC-39E5-4C48-99F8-2BEB47CD176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EAF18B29-A0AA-4BCA-B638-0FCDA3D5A36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EF5A302A-7F7C-439B-BF51-16D946CC2BA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B56720-2B1E-40E0-B69D-D662DE4DF83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17E150BB-12B8-4BD5-B296-9678DBB5F3AA}"/>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D733A969-4575-46C7-A50D-89C713B3785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8F1FA400-1388-4D0F-A6A6-C785E3FEC167}"/>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66BDF133-0C80-4C42-9C52-1CC3DBC473E4}"/>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6F1A7FB5-DA96-489F-81E3-D443957C6B3C}"/>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7F0E6412-82E0-4F97-9E3E-EA7FEE17F31D}"/>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97C9219-19CC-409D-A431-C272C271739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C004C5F6-119A-408F-9D2E-1A73F1CAB215}"/>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6E33686-A88D-4C04-A3E7-3FAE587BD967}"/>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FFBEA78C-5189-4CC0-8074-9603DA31714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ECD0FED9-DF3A-450C-AF01-63C816722A95}"/>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86179947-00F1-4884-BA0A-7264A5DD38D3}"/>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15C40FD0-5236-4011-B6D7-E6D7CA077FC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4BCE24B4-4048-4243-8BD5-4C86D6742BE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21F52833-67DF-4CA9-A360-DCF2F20CF6D8}"/>
            </a:ext>
          </a:extLst>
        </xdr:cNvPr>
        <xdr:cNvCxnSpPr/>
      </xdr:nvCxnSpPr>
      <xdr:spPr>
        <a:xfrm flipV="1">
          <a:off x="14703424" y="1339051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CC24813F-ECC0-4A93-B18E-0B37EACE9C5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EBAEFBE1-7E77-4881-995F-22912596F163}"/>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15BDE1B3-2232-493F-A8A2-6BB0D21BB63E}"/>
            </a:ext>
          </a:extLst>
        </xdr:cNvPr>
        <xdr:cNvSpPr txBox="1"/>
      </xdr:nvSpPr>
      <xdr:spPr>
        <a:xfrm>
          <a:off x="14742160" y="131657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592633F3-A89B-4B95-A557-189FD65F2141}"/>
            </a:ext>
          </a:extLst>
        </xdr:cNvPr>
        <xdr:cNvCxnSpPr/>
      </xdr:nvCxnSpPr>
      <xdr:spPr>
        <a:xfrm>
          <a:off x="14611350" y="13390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a:extLst>
            <a:ext uri="{FF2B5EF4-FFF2-40B4-BE49-F238E27FC236}">
              <a16:creationId xmlns:a16="http://schemas.microsoft.com/office/drawing/2014/main" id="{B235EB82-3BD8-43F5-A5EA-AD8039B75861}"/>
            </a:ext>
          </a:extLst>
        </xdr:cNvPr>
        <xdr:cNvSpPr txBox="1"/>
      </xdr:nvSpPr>
      <xdr:spPr>
        <a:xfrm>
          <a:off x="14742160" y="13993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41D7FC30-E881-45E2-8DA3-28C4F1B2124C}"/>
            </a:ext>
          </a:extLst>
        </xdr:cNvPr>
        <xdr:cNvSpPr/>
      </xdr:nvSpPr>
      <xdr:spPr>
        <a:xfrm>
          <a:off x="14649450" y="141460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9E1FC60D-BD87-4B2C-8936-FEE99B1E166E}"/>
            </a:ext>
          </a:extLst>
        </xdr:cNvPr>
        <xdr:cNvSpPr/>
      </xdr:nvSpPr>
      <xdr:spPr>
        <a:xfrm>
          <a:off x="13887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E9E0CCA9-14C5-42DE-8DAA-23841E69445F}"/>
            </a:ext>
          </a:extLst>
        </xdr:cNvPr>
        <xdr:cNvSpPr/>
      </xdr:nvSpPr>
      <xdr:spPr>
        <a:xfrm>
          <a:off x="13089890" y="140777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9" name="フローチャート: 判断 658">
          <a:extLst>
            <a:ext uri="{FF2B5EF4-FFF2-40B4-BE49-F238E27FC236}">
              <a16:creationId xmlns:a16="http://schemas.microsoft.com/office/drawing/2014/main" id="{C27DE78A-6AAF-48B8-9A59-DE7FD18C0904}"/>
            </a:ext>
          </a:extLst>
        </xdr:cNvPr>
        <xdr:cNvSpPr/>
      </xdr:nvSpPr>
      <xdr:spPr>
        <a:xfrm>
          <a:off x="12303760" y="1401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60" name="フローチャート: 判断 659">
          <a:extLst>
            <a:ext uri="{FF2B5EF4-FFF2-40B4-BE49-F238E27FC236}">
              <a16:creationId xmlns:a16="http://schemas.microsoft.com/office/drawing/2014/main" id="{435EF15D-996E-40C9-93AE-4F208D226387}"/>
            </a:ext>
          </a:extLst>
        </xdr:cNvPr>
        <xdr:cNvSpPr/>
      </xdr:nvSpPr>
      <xdr:spPr>
        <a:xfrm>
          <a:off x="11487150" y="1393870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F0D8BD8-EC86-4D2F-A14B-7718AB3C4A7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C3071E2-2D94-4D74-AE95-32DA2AC9538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6CE23CD-798E-49B7-A2DC-5774DEACF65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7ED2E39-654E-4C11-AFC4-FBA9A185FF3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6BBDEB0-F3E7-4A36-B0CE-F6E436A6075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54248</xdr:rowOff>
    </xdr:from>
    <xdr:to>
      <xdr:col>85</xdr:col>
      <xdr:colOff>177800</xdr:colOff>
      <xdr:row>84</xdr:row>
      <xdr:rowOff>155848</xdr:rowOff>
    </xdr:to>
    <xdr:sp macro="" textlink="">
      <xdr:nvSpPr>
        <xdr:cNvPr id="666" name="楕円 665">
          <a:extLst>
            <a:ext uri="{FF2B5EF4-FFF2-40B4-BE49-F238E27FC236}">
              <a16:creationId xmlns:a16="http://schemas.microsoft.com/office/drawing/2014/main" id="{9E3701D8-8CFC-4907-84DF-0A8E2F98AF33}"/>
            </a:ext>
          </a:extLst>
        </xdr:cNvPr>
        <xdr:cNvSpPr/>
      </xdr:nvSpPr>
      <xdr:spPr>
        <a:xfrm>
          <a:off x="14649450" y="144598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32675</xdr:rowOff>
    </xdr:from>
    <xdr:ext cx="405111" cy="259045"/>
    <xdr:sp macro="" textlink="">
      <xdr:nvSpPr>
        <xdr:cNvPr id="667" name="【児童館】&#10;有形固定資産減価償却率該当値テキスト">
          <a:extLst>
            <a:ext uri="{FF2B5EF4-FFF2-40B4-BE49-F238E27FC236}">
              <a16:creationId xmlns:a16="http://schemas.microsoft.com/office/drawing/2014/main" id="{B6740C9E-1059-40E4-BAE8-B5FE155B2409}"/>
            </a:ext>
          </a:extLst>
        </xdr:cNvPr>
        <xdr:cNvSpPr txBox="1"/>
      </xdr:nvSpPr>
      <xdr:spPr>
        <a:xfrm>
          <a:off x="14742160" y="1443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363</xdr:rowOff>
    </xdr:from>
    <xdr:to>
      <xdr:col>81</xdr:col>
      <xdr:colOff>101600</xdr:colOff>
      <xdr:row>84</xdr:row>
      <xdr:rowOff>101963</xdr:rowOff>
    </xdr:to>
    <xdr:sp macro="" textlink="">
      <xdr:nvSpPr>
        <xdr:cNvPr id="668" name="楕円 667">
          <a:extLst>
            <a:ext uri="{FF2B5EF4-FFF2-40B4-BE49-F238E27FC236}">
              <a16:creationId xmlns:a16="http://schemas.microsoft.com/office/drawing/2014/main" id="{A01A8EE2-EC2F-43F2-9AF4-1AB562B02249}"/>
            </a:ext>
          </a:extLst>
        </xdr:cNvPr>
        <xdr:cNvSpPr/>
      </xdr:nvSpPr>
      <xdr:spPr>
        <a:xfrm>
          <a:off x="13887450" y="144021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51163</xdr:rowOff>
    </xdr:from>
    <xdr:to>
      <xdr:col>85</xdr:col>
      <xdr:colOff>127000</xdr:colOff>
      <xdr:row>84</xdr:row>
      <xdr:rowOff>105048</xdr:rowOff>
    </xdr:to>
    <xdr:cxnSp macro="">
      <xdr:nvCxnSpPr>
        <xdr:cNvPr id="669" name="直線コネクタ 668">
          <a:extLst>
            <a:ext uri="{FF2B5EF4-FFF2-40B4-BE49-F238E27FC236}">
              <a16:creationId xmlns:a16="http://schemas.microsoft.com/office/drawing/2014/main" id="{99099B8F-86D6-4D61-98F2-38AA3B9D1547}"/>
            </a:ext>
          </a:extLst>
        </xdr:cNvPr>
        <xdr:cNvCxnSpPr/>
      </xdr:nvCxnSpPr>
      <xdr:spPr>
        <a:xfrm>
          <a:off x="13942060" y="14456773"/>
          <a:ext cx="762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36286</xdr:rowOff>
    </xdr:from>
    <xdr:to>
      <xdr:col>76</xdr:col>
      <xdr:colOff>165100</xdr:colOff>
      <xdr:row>84</xdr:row>
      <xdr:rowOff>137886</xdr:rowOff>
    </xdr:to>
    <xdr:sp macro="" textlink="">
      <xdr:nvSpPr>
        <xdr:cNvPr id="670" name="楕円 669">
          <a:extLst>
            <a:ext uri="{FF2B5EF4-FFF2-40B4-BE49-F238E27FC236}">
              <a16:creationId xmlns:a16="http://schemas.microsoft.com/office/drawing/2014/main" id="{EC9E4E51-29BD-406B-A351-877ADF3DDFA2}"/>
            </a:ext>
          </a:extLst>
        </xdr:cNvPr>
        <xdr:cNvSpPr/>
      </xdr:nvSpPr>
      <xdr:spPr>
        <a:xfrm>
          <a:off x="13089890" y="144380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51163</xdr:rowOff>
    </xdr:from>
    <xdr:to>
      <xdr:col>81</xdr:col>
      <xdr:colOff>50800</xdr:colOff>
      <xdr:row>84</xdr:row>
      <xdr:rowOff>87086</xdr:rowOff>
    </xdr:to>
    <xdr:cxnSp macro="">
      <xdr:nvCxnSpPr>
        <xdr:cNvPr id="671" name="直線コネクタ 670">
          <a:extLst>
            <a:ext uri="{FF2B5EF4-FFF2-40B4-BE49-F238E27FC236}">
              <a16:creationId xmlns:a16="http://schemas.microsoft.com/office/drawing/2014/main" id="{85CDFD94-D5C4-461D-9756-78A589800472}"/>
            </a:ext>
          </a:extLst>
        </xdr:cNvPr>
        <xdr:cNvCxnSpPr/>
      </xdr:nvCxnSpPr>
      <xdr:spPr>
        <a:xfrm flipV="1">
          <a:off x="13144500" y="14456773"/>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672" name="楕円 671">
          <a:extLst>
            <a:ext uri="{FF2B5EF4-FFF2-40B4-BE49-F238E27FC236}">
              <a16:creationId xmlns:a16="http://schemas.microsoft.com/office/drawing/2014/main" id="{B83C0E76-7F0E-4416-BAB1-DDA4301D0E4E}"/>
            </a:ext>
          </a:extLst>
        </xdr:cNvPr>
        <xdr:cNvSpPr/>
      </xdr:nvSpPr>
      <xdr:spPr>
        <a:xfrm>
          <a:off x="12303760" y="144043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87086</xdr:rowOff>
    </xdr:to>
    <xdr:cxnSp macro="">
      <xdr:nvCxnSpPr>
        <xdr:cNvPr id="673" name="直線コネクタ 672">
          <a:extLst>
            <a:ext uri="{FF2B5EF4-FFF2-40B4-BE49-F238E27FC236}">
              <a16:creationId xmlns:a16="http://schemas.microsoft.com/office/drawing/2014/main" id="{79D8EB1E-3F29-49F4-8804-B27947D2404B}"/>
            </a:ext>
          </a:extLst>
        </xdr:cNvPr>
        <xdr:cNvCxnSpPr/>
      </xdr:nvCxnSpPr>
      <xdr:spPr>
        <a:xfrm>
          <a:off x="12346940" y="14455140"/>
          <a:ext cx="797560" cy="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152219</xdr:rowOff>
    </xdr:from>
    <xdr:to>
      <xdr:col>67</xdr:col>
      <xdr:colOff>101600</xdr:colOff>
      <xdr:row>84</xdr:row>
      <xdr:rowOff>82369</xdr:rowOff>
    </xdr:to>
    <xdr:sp macro="" textlink="">
      <xdr:nvSpPr>
        <xdr:cNvPr id="674" name="楕円 673">
          <a:extLst>
            <a:ext uri="{FF2B5EF4-FFF2-40B4-BE49-F238E27FC236}">
              <a16:creationId xmlns:a16="http://schemas.microsoft.com/office/drawing/2014/main" id="{041A6460-40C3-44DF-9233-38C522C1F229}"/>
            </a:ext>
          </a:extLst>
        </xdr:cNvPr>
        <xdr:cNvSpPr/>
      </xdr:nvSpPr>
      <xdr:spPr>
        <a:xfrm>
          <a:off x="11487150" y="143825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31569</xdr:rowOff>
    </xdr:from>
    <xdr:to>
      <xdr:col>71</xdr:col>
      <xdr:colOff>177800</xdr:colOff>
      <xdr:row>84</xdr:row>
      <xdr:rowOff>49530</xdr:rowOff>
    </xdr:to>
    <xdr:cxnSp macro="">
      <xdr:nvCxnSpPr>
        <xdr:cNvPr id="675" name="直線コネクタ 674">
          <a:extLst>
            <a:ext uri="{FF2B5EF4-FFF2-40B4-BE49-F238E27FC236}">
              <a16:creationId xmlns:a16="http://schemas.microsoft.com/office/drawing/2014/main" id="{9438E0C2-4DC4-428C-BF87-44FEEBAAAE8B}"/>
            </a:ext>
          </a:extLst>
        </xdr:cNvPr>
        <xdr:cNvCxnSpPr/>
      </xdr:nvCxnSpPr>
      <xdr:spPr>
        <a:xfrm>
          <a:off x="11541760" y="14431464"/>
          <a:ext cx="80518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a:extLst>
            <a:ext uri="{FF2B5EF4-FFF2-40B4-BE49-F238E27FC236}">
              <a16:creationId xmlns:a16="http://schemas.microsoft.com/office/drawing/2014/main" id="{7E6CE805-5A90-4301-B4B2-22F24A67C6C7}"/>
            </a:ext>
          </a:extLst>
        </xdr:cNvPr>
        <xdr:cNvSpPr txBox="1"/>
      </xdr:nvSpPr>
      <xdr:spPr>
        <a:xfrm>
          <a:off x="13738234" y="1388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a:extLst>
            <a:ext uri="{FF2B5EF4-FFF2-40B4-BE49-F238E27FC236}">
              <a16:creationId xmlns:a16="http://schemas.microsoft.com/office/drawing/2014/main" id="{095C0B5C-CD2B-43C7-974F-BE46E93DBA55}"/>
            </a:ext>
          </a:extLst>
        </xdr:cNvPr>
        <xdr:cNvSpPr txBox="1"/>
      </xdr:nvSpPr>
      <xdr:spPr>
        <a:xfrm>
          <a:off x="12957184" y="1385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8" name="n_3aveValue【児童館】&#10;有形固定資産減価償却率">
          <a:extLst>
            <a:ext uri="{FF2B5EF4-FFF2-40B4-BE49-F238E27FC236}">
              <a16:creationId xmlns:a16="http://schemas.microsoft.com/office/drawing/2014/main" id="{B0EF7AF2-E53E-4433-A34C-D4B0CC1F3041}"/>
            </a:ext>
          </a:extLst>
        </xdr:cNvPr>
        <xdr:cNvSpPr txBox="1"/>
      </xdr:nvSpPr>
      <xdr:spPr>
        <a:xfrm>
          <a:off x="1217105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79" name="n_4aveValue【児童館】&#10;有形固定資産減価償却率">
          <a:extLst>
            <a:ext uri="{FF2B5EF4-FFF2-40B4-BE49-F238E27FC236}">
              <a16:creationId xmlns:a16="http://schemas.microsoft.com/office/drawing/2014/main" id="{DA2D7268-2B35-4341-A643-1F97D77718F6}"/>
            </a:ext>
          </a:extLst>
        </xdr:cNvPr>
        <xdr:cNvSpPr txBox="1"/>
      </xdr:nvSpPr>
      <xdr:spPr>
        <a:xfrm>
          <a:off x="11354444" y="1371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93090</xdr:rowOff>
    </xdr:from>
    <xdr:ext cx="405111" cy="259045"/>
    <xdr:sp macro="" textlink="">
      <xdr:nvSpPr>
        <xdr:cNvPr id="680" name="n_1mainValue【児童館】&#10;有形固定資産減価償却率">
          <a:extLst>
            <a:ext uri="{FF2B5EF4-FFF2-40B4-BE49-F238E27FC236}">
              <a16:creationId xmlns:a16="http://schemas.microsoft.com/office/drawing/2014/main" id="{39213D01-B6A4-4D1B-9031-0DEDCD29C62C}"/>
            </a:ext>
          </a:extLst>
        </xdr:cNvPr>
        <xdr:cNvSpPr txBox="1"/>
      </xdr:nvSpPr>
      <xdr:spPr>
        <a:xfrm>
          <a:off x="13738234" y="1449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129013</xdr:rowOff>
    </xdr:from>
    <xdr:ext cx="405111" cy="259045"/>
    <xdr:sp macro="" textlink="">
      <xdr:nvSpPr>
        <xdr:cNvPr id="681" name="n_2mainValue【児童館】&#10;有形固定資産減価償却率">
          <a:extLst>
            <a:ext uri="{FF2B5EF4-FFF2-40B4-BE49-F238E27FC236}">
              <a16:creationId xmlns:a16="http://schemas.microsoft.com/office/drawing/2014/main" id="{D17318AC-CCA8-4952-A612-9DF50D11E3F5}"/>
            </a:ext>
          </a:extLst>
        </xdr:cNvPr>
        <xdr:cNvSpPr txBox="1"/>
      </xdr:nvSpPr>
      <xdr:spPr>
        <a:xfrm>
          <a:off x="12957184" y="145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682" name="n_3mainValue【児童館】&#10;有形固定資産減価償却率">
          <a:extLst>
            <a:ext uri="{FF2B5EF4-FFF2-40B4-BE49-F238E27FC236}">
              <a16:creationId xmlns:a16="http://schemas.microsoft.com/office/drawing/2014/main" id="{248202A4-2745-4813-A3E6-453CF1676897}"/>
            </a:ext>
          </a:extLst>
        </xdr:cNvPr>
        <xdr:cNvSpPr txBox="1"/>
      </xdr:nvSpPr>
      <xdr:spPr>
        <a:xfrm>
          <a:off x="12171054"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73496</xdr:rowOff>
    </xdr:from>
    <xdr:ext cx="405111" cy="259045"/>
    <xdr:sp macro="" textlink="">
      <xdr:nvSpPr>
        <xdr:cNvPr id="683" name="n_4mainValue【児童館】&#10;有形固定資産減価償却率">
          <a:extLst>
            <a:ext uri="{FF2B5EF4-FFF2-40B4-BE49-F238E27FC236}">
              <a16:creationId xmlns:a16="http://schemas.microsoft.com/office/drawing/2014/main" id="{E8E42AEA-DD02-4669-B6C3-6F30E7BFB579}"/>
            </a:ext>
          </a:extLst>
        </xdr:cNvPr>
        <xdr:cNvSpPr txBox="1"/>
      </xdr:nvSpPr>
      <xdr:spPr>
        <a:xfrm>
          <a:off x="113544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1ECA5E53-DDA8-42B4-9BC8-1EC52050DA3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1172ED16-E182-43B9-A18D-7AD52F63C5F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62FF0D83-2598-4F9A-8AD6-52E10C7AAB4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5E67CA8-8978-4FAD-8059-28797202C65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88E6324-ABE0-4AE9-B84F-2BA6B56DAFE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CB0A247-CFAF-4618-B3FD-984F7485345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266195CB-7561-40D3-A05C-DD4E75F23F3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2D369D7-FE10-47CC-A33E-B93319D2EAB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A149BDFE-D300-4311-A808-B6EF0CD5FEC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F2D2735-9758-464A-9907-7AA63C88DF71}"/>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83C88FC9-09D1-430E-B7EE-6D59760C6988}"/>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88A5D6A4-81FC-440E-A408-1CA9F935A134}"/>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B9CEE749-DBA6-4104-B33B-84DF0011C8E8}"/>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AEE9B0CF-D788-4FB7-A96F-EDE0BED87889}"/>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23D56B7E-1692-454B-8256-07F2A3119296}"/>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2E404A83-8D22-4CF8-AD2C-5B777C57998E}"/>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7E790568-6289-4E1F-9AB9-25CC51528067}"/>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AB2878FD-EA7D-47C2-9B33-9D97E95DD1E7}"/>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E3E014FD-3D2D-452D-9903-FC6EF95315CB}"/>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71D07BEE-9F22-4839-8897-08D67D1B9F88}"/>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60578810-317F-4B2E-A06D-F7F78543A2CA}"/>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7BD5275E-38C4-4FF8-A5C1-8102A3AE222F}"/>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A30C9FBA-1DA1-4DF6-AF1A-04FE45C5127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61504070-4ECD-453E-A3D6-E60CBA98617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518889F9-97D8-4743-826F-D3FE00C5E79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053D40DE-329F-4D30-914E-595C86FA9F12}"/>
            </a:ext>
          </a:extLst>
        </xdr:cNvPr>
        <xdr:cNvCxnSpPr/>
      </xdr:nvCxnSpPr>
      <xdr:spPr>
        <a:xfrm flipV="1">
          <a:off x="19947254" y="13429161"/>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D9BE7E6A-C0EE-45C9-97D5-523DF3674072}"/>
            </a:ext>
          </a:extLst>
        </xdr:cNvPr>
        <xdr:cNvSpPr txBox="1"/>
      </xdr:nvSpPr>
      <xdr:spPr>
        <a:xfrm>
          <a:off x="1998599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D341A04A-809D-4562-A72B-C5B745B01F9E}"/>
            </a:ext>
          </a:extLst>
        </xdr:cNvPr>
        <xdr:cNvCxnSpPr/>
      </xdr:nvCxnSpPr>
      <xdr:spPr>
        <a:xfrm>
          <a:off x="19885660" y="1481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817EF874-A5CE-413A-814A-23DF48B97C51}"/>
            </a:ext>
          </a:extLst>
        </xdr:cNvPr>
        <xdr:cNvSpPr txBox="1"/>
      </xdr:nvSpPr>
      <xdr:spPr>
        <a:xfrm>
          <a:off x="19985990" y="1321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47C46507-963B-4961-B127-98D38946AC00}"/>
            </a:ext>
          </a:extLst>
        </xdr:cNvPr>
        <xdr:cNvCxnSpPr/>
      </xdr:nvCxnSpPr>
      <xdr:spPr>
        <a:xfrm>
          <a:off x="19885660" y="13429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a:extLst>
            <a:ext uri="{FF2B5EF4-FFF2-40B4-BE49-F238E27FC236}">
              <a16:creationId xmlns:a16="http://schemas.microsoft.com/office/drawing/2014/main" id="{21EB98E9-E281-41B4-8022-C0059A9892E7}"/>
            </a:ext>
          </a:extLst>
        </xdr:cNvPr>
        <xdr:cNvSpPr txBox="1"/>
      </xdr:nvSpPr>
      <xdr:spPr>
        <a:xfrm>
          <a:off x="1998599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922ADAE8-BB46-458F-A470-5987412AC3DD}"/>
            </a:ext>
          </a:extLst>
        </xdr:cNvPr>
        <xdr:cNvSpPr/>
      </xdr:nvSpPr>
      <xdr:spPr>
        <a:xfrm>
          <a:off x="19904710" y="143254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E71E844D-E11D-4467-A326-6116DC9355F5}"/>
            </a:ext>
          </a:extLst>
        </xdr:cNvPr>
        <xdr:cNvSpPr/>
      </xdr:nvSpPr>
      <xdr:spPr>
        <a:xfrm>
          <a:off x="19161760" y="143708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5DDA9844-246D-4D8F-9EA5-B19A2C8196BF}"/>
            </a:ext>
          </a:extLst>
        </xdr:cNvPr>
        <xdr:cNvSpPr/>
      </xdr:nvSpPr>
      <xdr:spPr>
        <a:xfrm>
          <a:off x="18345150" y="143708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8" name="フローチャート: 判断 717">
          <a:extLst>
            <a:ext uri="{FF2B5EF4-FFF2-40B4-BE49-F238E27FC236}">
              <a16:creationId xmlns:a16="http://schemas.microsoft.com/office/drawing/2014/main" id="{1EE0DB6C-4967-4ECC-8FFA-94AA41760CED}"/>
            </a:ext>
          </a:extLst>
        </xdr:cNvPr>
        <xdr:cNvSpPr/>
      </xdr:nvSpPr>
      <xdr:spPr>
        <a:xfrm>
          <a:off x="17547590" y="142894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9" name="フローチャート: 判断 718">
          <a:extLst>
            <a:ext uri="{FF2B5EF4-FFF2-40B4-BE49-F238E27FC236}">
              <a16:creationId xmlns:a16="http://schemas.microsoft.com/office/drawing/2014/main" id="{3148E56C-47A9-46C5-AD1D-92E44130B0AD}"/>
            </a:ext>
          </a:extLst>
        </xdr:cNvPr>
        <xdr:cNvSpPr/>
      </xdr:nvSpPr>
      <xdr:spPr>
        <a:xfrm>
          <a:off x="16761460" y="1424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C2FA791-912E-46C6-A622-B60A6105CBE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A9261C6-C3BC-4AE8-B056-ACD314FB765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271EC49-7AC8-45B9-9580-21C794AA7FE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03FCF8F-DE07-4EDB-B48E-F40EA90852C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0767205-E062-43A5-A581-444A2C0D448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104321</xdr:rowOff>
    </xdr:from>
    <xdr:to>
      <xdr:col>116</xdr:col>
      <xdr:colOff>114300</xdr:colOff>
      <xdr:row>82</xdr:row>
      <xdr:rowOff>34471</xdr:rowOff>
    </xdr:to>
    <xdr:sp macro="" textlink="">
      <xdr:nvSpPr>
        <xdr:cNvPr id="725" name="楕円 724">
          <a:extLst>
            <a:ext uri="{FF2B5EF4-FFF2-40B4-BE49-F238E27FC236}">
              <a16:creationId xmlns:a16="http://schemas.microsoft.com/office/drawing/2014/main" id="{778341EB-B981-4B73-9A33-108279856EFB}"/>
            </a:ext>
          </a:extLst>
        </xdr:cNvPr>
        <xdr:cNvSpPr/>
      </xdr:nvSpPr>
      <xdr:spPr>
        <a:xfrm>
          <a:off x="19904710" y="139898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127198</xdr:rowOff>
    </xdr:from>
    <xdr:ext cx="469744" cy="259045"/>
    <xdr:sp macro="" textlink="">
      <xdr:nvSpPr>
        <xdr:cNvPr id="726" name="【児童館】&#10;一人当たり面積該当値テキスト">
          <a:extLst>
            <a:ext uri="{FF2B5EF4-FFF2-40B4-BE49-F238E27FC236}">
              <a16:creationId xmlns:a16="http://schemas.microsoft.com/office/drawing/2014/main" id="{4DD14A31-51FF-422C-BFD3-479177016261}"/>
            </a:ext>
          </a:extLst>
        </xdr:cNvPr>
        <xdr:cNvSpPr txBox="1"/>
      </xdr:nvSpPr>
      <xdr:spPr>
        <a:xfrm>
          <a:off x="19985990" y="1384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115207</xdr:rowOff>
    </xdr:from>
    <xdr:to>
      <xdr:col>112</xdr:col>
      <xdr:colOff>38100</xdr:colOff>
      <xdr:row>82</xdr:row>
      <xdr:rowOff>45357</xdr:rowOff>
    </xdr:to>
    <xdr:sp macro="" textlink="">
      <xdr:nvSpPr>
        <xdr:cNvPr id="727" name="楕円 726">
          <a:extLst>
            <a:ext uri="{FF2B5EF4-FFF2-40B4-BE49-F238E27FC236}">
              <a16:creationId xmlns:a16="http://schemas.microsoft.com/office/drawing/2014/main" id="{B8D66618-A936-4231-A0AF-AF791766AAC1}"/>
            </a:ext>
          </a:extLst>
        </xdr:cNvPr>
        <xdr:cNvSpPr/>
      </xdr:nvSpPr>
      <xdr:spPr>
        <a:xfrm>
          <a:off x="19161760" y="140026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155121</xdr:rowOff>
    </xdr:from>
    <xdr:to>
      <xdr:col>116</xdr:col>
      <xdr:colOff>63500</xdr:colOff>
      <xdr:row>81</xdr:row>
      <xdr:rowOff>166007</xdr:rowOff>
    </xdr:to>
    <xdr:cxnSp macro="">
      <xdr:nvCxnSpPr>
        <xdr:cNvPr id="728" name="直線コネクタ 727">
          <a:extLst>
            <a:ext uri="{FF2B5EF4-FFF2-40B4-BE49-F238E27FC236}">
              <a16:creationId xmlns:a16="http://schemas.microsoft.com/office/drawing/2014/main" id="{BFCE618E-D390-4A52-A883-CE8FCA723C8A}"/>
            </a:ext>
          </a:extLst>
        </xdr:cNvPr>
        <xdr:cNvCxnSpPr/>
      </xdr:nvCxnSpPr>
      <xdr:spPr>
        <a:xfrm flipV="1">
          <a:off x="19204940" y="14042571"/>
          <a:ext cx="7429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729" name="楕円 728">
          <a:extLst>
            <a:ext uri="{FF2B5EF4-FFF2-40B4-BE49-F238E27FC236}">
              <a16:creationId xmlns:a16="http://schemas.microsoft.com/office/drawing/2014/main" id="{38D43286-25A5-4284-8CF9-2BCACAED6229}"/>
            </a:ext>
          </a:extLst>
        </xdr:cNvPr>
        <xdr:cNvSpPr/>
      </xdr:nvSpPr>
      <xdr:spPr>
        <a:xfrm>
          <a:off x="18345150" y="140173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166007</xdr:rowOff>
    </xdr:from>
    <xdr:to>
      <xdr:col>111</xdr:col>
      <xdr:colOff>177800</xdr:colOff>
      <xdr:row>82</xdr:row>
      <xdr:rowOff>5443</xdr:rowOff>
    </xdr:to>
    <xdr:cxnSp macro="">
      <xdr:nvCxnSpPr>
        <xdr:cNvPr id="730" name="直線コネクタ 729">
          <a:extLst>
            <a:ext uri="{FF2B5EF4-FFF2-40B4-BE49-F238E27FC236}">
              <a16:creationId xmlns:a16="http://schemas.microsoft.com/office/drawing/2014/main" id="{593F88F2-FCE5-4567-9567-7A342CB2AA23}"/>
            </a:ext>
          </a:extLst>
        </xdr:cNvPr>
        <xdr:cNvCxnSpPr/>
      </xdr:nvCxnSpPr>
      <xdr:spPr>
        <a:xfrm flipV="1">
          <a:off x="18399760" y="14057267"/>
          <a:ext cx="80518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136979</xdr:rowOff>
    </xdr:from>
    <xdr:to>
      <xdr:col>102</xdr:col>
      <xdr:colOff>165100</xdr:colOff>
      <xdr:row>82</xdr:row>
      <xdr:rowOff>67129</xdr:rowOff>
    </xdr:to>
    <xdr:sp macro="" textlink="">
      <xdr:nvSpPr>
        <xdr:cNvPr id="731" name="楕円 730">
          <a:extLst>
            <a:ext uri="{FF2B5EF4-FFF2-40B4-BE49-F238E27FC236}">
              <a16:creationId xmlns:a16="http://schemas.microsoft.com/office/drawing/2014/main" id="{8E1D36FA-C877-481C-A62F-4931EA23DED6}"/>
            </a:ext>
          </a:extLst>
        </xdr:cNvPr>
        <xdr:cNvSpPr/>
      </xdr:nvSpPr>
      <xdr:spPr>
        <a:xfrm>
          <a:off x="17547590" y="140206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16329</xdr:rowOff>
    </xdr:to>
    <xdr:cxnSp macro="">
      <xdr:nvCxnSpPr>
        <xdr:cNvPr id="732" name="直線コネクタ 731">
          <a:extLst>
            <a:ext uri="{FF2B5EF4-FFF2-40B4-BE49-F238E27FC236}">
              <a16:creationId xmlns:a16="http://schemas.microsoft.com/office/drawing/2014/main" id="{366521CF-3343-4CE7-9601-7EEBC6748235}"/>
            </a:ext>
          </a:extLst>
        </xdr:cNvPr>
        <xdr:cNvCxnSpPr/>
      </xdr:nvCxnSpPr>
      <xdr:spPr>
        <a:xfrm flipV="1">
          <a:off x="17602200" y="14066248"/>
          <a:ext cx="79756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33" name="楕円 732">
          <a:extLst>
            <a:ext uri="{FF2B5EF4-FFF2-40B4-BE49-F238E27FC236}">
              <a16:creationId xmlns:a16="http://schemas.microsoft.com/office/drawing/2014/main" id="{06A36B97-5D9E-4449-8329-F7D35AE64760}"/>
            </a:ext>
          </a:extLst>
        </xdr:cNvPr>
        <xdr:cNvSpPr/>
      </xdr:nvSpPr>
      <xdr:spPr>
        <a:xfrm>
          <a:off x="16761460" y="14048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16329</xdr:rowOff>
    </xdr:from>
    <xdr:to>
      <xdr:col>102</xdr:col>
      <xdr:colOff>114300</xdr:colOff>
      <xdr:row>82</xdr:row>
      <xdr:rowOff>38100</xdr:rowOff>
    </xdr:to>
    <xdr:cxnSp macro="">
      <xdr:nvCxnSpPr>
        <xdr:cNvPr id="734" name="直線コネクタ 733">
          <a:extLst>
            <a:ext uri="{FF2B5EF4-FFF2-40B4-BE49-F238E27FC236}">
              <a16:creationId xmlns:a16="http://schemas.microsoft.com/office/drawing/2014/main" id="{B90E7BE0-BD5E-4953-99F1-69D2ACE27E86}"/>
            </a:ext>
          </a:extLst>
        </xdr:cNvPr>
        <xdr:cNvCxnSpPr/>
      </xdr:nvCxnSpPr>
      <xdr:spPr>
        <a:xfrm flipV="1">
          <a:off x="16804640" y="14079039"/>
          <a:ext cx="7975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a:extLst>
            <a:ext uri="{FF2B5EF4-FFF2-40B4-BE49-F238E27FC236}">
              <a16:creationId xmlns:a16="http://schemas.microsoft.com/office/drawing/2014/main" id="{90C73146-B839-4068-A465-88BE6D42AB4E}"/>
            </a:ext>
          </a:extLst>
        </xdr:cNvPr>
        <xdr:cNvSpPr txBox="1"/>
      </xdr:nvSpPr>
      <xdr:spPr>
        <a:xfrm>
          <a:off x="18982132" y="144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a:extLst>
            <a:ext uri="{FF2B5EF4-FFF2-40B4-BE49-F238E27FC236}">
              <a16:creationId xmlns:a16="http://schemas.microsoft.com/office/drawing/2014/main" id="{0B02FA29-D044-4911-A54B-1E9450232CEA}"/>
            </a:ext>
          </a:extLst>
        </xdr:cNvPr>
        <xdr:cNvSpPr txBox="1"/>
      </xdr:nvSpPr>
      <xdr:spPr>
        <a:xfrm>
          <a:off x="18182032" y="144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148063</xdr:rowOff>
    </xdr:from>
    <xdr:ext cx="469744" cy="259045"/>
    <xdr:sp macro="" textlink="">
      <xdr:nvSpPr>
        <xdr:cNvPr id="737" name="n_3aveValue【児童館】&#10;一人当たり面積">
          <a:extLst>
            <a:ext uri="{FF2B5EF4-FFF2-40B4-BE49-F238E27FC236}">
              <a16:creationId xmlns:a16="http://schemas.microsoft.com/office/drawing/2014/main" id="{6FA83249-BE8E-4965-88FD-5D02B98CCEEE}"/>
            </a:ext>
          </a:extLst>
        </xdr:cNvPr>
        <xdr:cNvSpPr txBox="1"/>
      </xdr:nvSpPr>
      <xdr:spPr>
        <a:xfrm>
          <a:off x="17384472" y="1437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38" name="n_4aveValue【児童館】&#10;一人当たり面積">
          <a:extLst>
            <a:ext uri="{FF2B5EF4-FFF2-40B4-BE49-F238E27FC236}">
              <a16:creationId xmlns:a16="http://schemas.microsoft.com/office/drawing/2014/main" id="{AAF3142F-C0A3-4DFA-8A3B-1756D6659886}"/>
            </a:ext>
          </a:extLst>
        </xdr:cNvPr>
        <xdr:cNvSpPr txBox="1"/>
      </xdr:nvSpPr>
      <xdr:spPr>
        <a:xfrm>
          <a:off x="16588817" y="143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61884</xdr:rowOff>
    </xdr:from>
    <xdr:ext cx="469744" cy="259045"/>
    <xdr:sp macro="" textlink="">
      <xdr:nvSpPr>
        <xdr:cNvPr id="739" name="n_1mainValue【児童館】&#10;一人当たり面積">
          <a:extLst>
            <a:ext uri="{FF2B5EF4-FFF2-40B4-BE49-F238E27FC236}">
              <a16:creationId xmlns:a16="http://schemas.microsoft.com/office/drawing/2014/main" id="{32862F26-60F3-4B39-AE63-AC87D79D34C8}"/>
            </a:ext>
          </a:extLst>
        </xdr:cNvPr>
        <xdr:cNvSpPr txBox="1"/>
      </xdr:nvSpPr>
      <xdr:spPr>
        <a:xfrm>
          <a:off x="18982132" y="1377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740" name="n_2mainValue【児童館】&#10;一人当たり面積">
          <a:extLst>
            <a:ext uri="{FF2B5EF4-FFF2-40B4-BE49-F238E27FC236}">
              <a16:creationId xmlns:a16="http://schemas.microsoft.com/office/drawing/2014/main" id="{4EBE26A2-6C1E-4068-9C51-B0A6C7738DC0}"/>
            </a:ext>
          </a:extLst>
        </xdr:cNvPr>
        <xdr:cNvSpPr txBox="1"/>
      </xdr:nvSpPr>
      <xdr:spPr>
        <a:xfrm>
          <a:off x="18182032"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83656</xdr:rowOff>
    </xdr:from>
    <xdr:ext cx="469744" cy="259045"/>
    <xdr:sp macro="" textlink="">
      <xdr:nvSpPr>
        <xdr:cNvPr id="741" name="n_3mainValue【児童館】&#10;一人当たり面積">
          <a:extLst>
            <a:ext uri="{FF2B5EF4-FFF2-40B4-BE49-F238E27FC236}">
              <a16:creationId xmlns:a16="http://schemas.microsoft.com/office/drawing/2014/main" id="{99CA3ACD-3FC7-4D31-AEAC-2BE371F476CD}"/>
            </a:ext>
          </a:extLst>
        </xdr:cNvPr>
        <xdr:cNvSpPr txBox="1"/>
      </xdr:nvSpPr>
      <xdr:spPr>
        <a:xfrm>
          <a:off x="17384472" y="1380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42" name="n_4mainValue【児童館】&#10;一人当たり面積">
          <a:extLst>
            <a:ext uri="{FF2B5EF4-FFF2-40B4-BE49-F238E27FC236}">
              <a16:creationId xmlns:a16="http://schemas.microsoft.com/office/drawing/2014/main" id="{99E1A41E-85D4-411F-A632-B378F0789DCA}"/>
            </a:ext>
          </a:extLst>
        </xdr:cNvPr>
        <xdr:cNvSpPr txBox="1"/>
      </xdr:nvSpPr>
      <xdr:spPr>
        <a:xfrm>
          <a:off x="16588817" y="138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9D495A05-70A9-4546-9F1B-CDF60F17948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DDD1F135-CE77-4FB1-98EB-DC8B13C70E9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E86E30EB-B370-49B7-BB51-5D04BF8AFC0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51E219B3-B25A-4FF2-A396-B965A34C4C1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A67BB3DA-3C68-4E17-94F0-3A78370808B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DBE80FD6-274A-4F7E-A4A1-3807E3EA710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265C2E30-6AA0-4ACD-907D-A95C1EC00E3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86FDB441-58D1-4C66-A4CD-3A4B2F1B1B2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7BF94DAC-D7D2-426B-9B7B-3698C7BECE3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4B59C590-B1D2-4075-8A69-FA1CD29EFB0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8F58A740-C1A1-4CB6-B73A-ECD065B85A9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A1F4D8B6-CB83-4871-B238-9526DA2A088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6AF87DB1-CDBA-4CCB-99DB-C794967E55FF}"/>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56FC33E3-10A2-4853-97FA-BEFC5DD11AA7}"/>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D6656DBC-8196-41EC-8B8A-108A13872864}"/>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89F839C0-5BAF-45E5-8CC3-80D39D0CCC6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CC82FCA7-102D-4D63-8A37-AA3EA51265C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B68A9E2A-ADF3-4B3D-A219-E45157DDFBF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EA30731D-540B-4B48-9A15-EB694B369B98}"/>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FA862E8D-E0EA-4DEE-8A1C-B429F01D61F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C5FC0659-896C-4C20-BEBA-8F41DA2CBD22}"/>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3250B8F4-60DB-4143-93C7-238D2C11CCDE}"/>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6BE14B7-80F6-4442-846E-1CB57BE130F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CCFAEAD8-3580-454B-BE71-6A03206D7D4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65E4788F-F6E3-4482-BEA0-21E4641E28D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7507E79E-2530-4785-A8F0-55E964900F2A}"/>
            </a:ext>
          </a:extLst>
        </xdr:cNvPr>
        <xdr:cNvCxnSpPr/>
      </xdr:nvCxnSpPr>
      <xdr:spPr>
        <a:xfrm flipV="1">
          <a:off x="14703424" y="17134931"/>
          <a:ext cx="0" cy="1588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84A7487F-B50E-4F21-9C44-9DDFACD8994C}"/>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C2C748C8-D485-4EC5-BD58-0FEBE8C1E6C4}"/>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5A3F09D6-776D-4B7E-81D7-B078FD44F32C}"/>
            </a:ext>
          </a:extLst>
        </xdr:cNvPr>
        <xdr:cNvSpPr txBox="1"/>
      </xdr:nvSpPr>
      <xdr:spPr>
        <a:xfrm>
          <a:off x="14742160" y="16906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93E579D2-01FD-4774-BBA2-C7B3A730E777}"/>
            </a:ext>
          </a:extLst>
        </xdr:cNvPr>
        <xdr:cNvCxnSpPr/>
      </xdr:nvCxnSpPr>
      <xdr:spPr>
        <a:xfrm>
          <a:off x="14611350" y="17134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a:extLst>
            <a:ext uri="{FF2B5EF4-FFF2-40B4-BE49-F238E27FC236}">
              <a16:creationId xmlns:a16="http://schemas.microsoft.com/office/drawing/2014/main" id="{8AF46754-7ED7-416E-A147-A8056D58A59D}"/>
            </a:ext>
          </a:extLst>
        </xdr:cNvPr>
        <xdr:cNvSpPr txBox="1"/>
      </xdr:nvSpPr>
      <xdr:spPr>
        <a:xfrm>
          <a:off x="14742160" y="17889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EAD3E844-9BD9-46AB-8974-F04FA9F74911}"/>
            </a:ext>
          </a:extLst>
        </xdr:cNvPr>
        <xdr:cNvSpPr/>
      </xdr:nvSpPr>
      <xdr:spPr>
        <a:xfrm>
          <a:off x="14649450" y="1804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B07C7174-7A17-4BA9-B51E-EA0266C5C051}"/>
            </a:ext>
          </a:extLst>
        </xdr:cNvPr>
        <xdr:cNvSpPr/>
      </xdr:nvSpPr>
      <xdr:spPr>
        <a:xfrm>
          <a:off x="13887450" y="1801486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405E1F5B-2F3F-45D0-B94A-F66583B7C49C}"/>
            </a:ext>
          </a:extLst>
        </xdr:cNvPr>
        <xdr:cNvSpPr/>
      </xdr:nvSpPr>
      <xdr:spPr>
        <a:xfrm>
          <a:off x="13089890" y="1803064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7" name="フローチャート: 判断 776">
          <a:extLst>
            <a:ext uri="{FF2B5EF4-FFF2-40B4-BE49-F238E27FC236}">
              <a16:creationId xmlns:a16="http://schemas.microsoft.com/office/drawing/2014/main" id="{363D4B35-F1AF-4A3A-9035-BDCAB80DC4CF}"/>
            </a:ext>
          </a:extLst>
        </xdr:cNvPr>
        <xdr:cNvSpPr/>
      </xdr:nvSpPr>
      <xdr:spPr>
        <a:xfrm>
          <a:off x="12303760" y="182222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8" name="フローチャート: 判断 777">
          <a:extLst>
            <a:ext uri="{FF2B5EF4-FFF2-40B4-BE49-F238E27FC236}">
              <a16:creationId xmlns:a16="http://schemas.microsoft.com/office/drawing/2014/main" id="{0B9B3B5C-8DFC-4F48-A8CF-FAF6E0E6A160}"/>
            </a:ext>
          </a:extLst>
        </xdr:cNvPr>
        <xdr:cNvSpPr/>
      </xdr:nvSpPr>
      <xdr:spPr>
        <a:xfrm>
          <a:off x="11487150" y="181903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E152C92-AEF8-484C-A4FA-92CC48B8E0A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6D0AE0B-0A75-4020-A2B2-1FDE640E24E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7E6207A-7909-4824-B263-C23112D2C68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CB418501-EFEB-433D-AC03-C5A11DC3DEC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F62CB2D-D094-4BBB-92B3-E374D4A632D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784" name="楕円 783">
          <a:extLst>
            <a:ext uri="{FF2B5EF4-FFF2-40B4-BE49-F238E27FC236}">
              <a16:creationId xmlns:a16="http://schemas.microsoft.com/office/drawing/2014/main" id="{3CB130F9-DA1C-46FE-8C52-E1B1EE1840E5}"/>
            </a:ext>
          </a:extLst>
        </xdr:cNvPr>
        <xdr:cNvSpPr/>
      </xdr:nvSpPr>
      <xdr:spPr>
        <a:xfrm>
          <a:off x="14649450" y="183512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785" name="【公民館】&#10;有形固定資産減価償却率該当値テキスト">
          <a:extLst>
            <a:ext uri="{FF2B5EF4-FFF2-40B4-BE49-F238E27FC236}">
              <a16:creationId xmlns:a16="http://schemas.microsoft.com/office/drawing/2014/main" id="{14F5109E-D532-4EA8-AC2B-FCB8096459AD}"/>
            </a:ext>
          </a:extLst>
        </xdr:cNvPr>
        <xdr:cNvSpPr txBox="1"/>
      </xdr:nvSpPr>
      <xdr:spPr>
        <a:xfrm>
          <a:off x="1474216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86" name="楕円 785">
          <a:extLst>
            <a:ext uri="{FF2B5EF4-FFF2-40B4-BE49-F238E27FC236}">
              <a16:creationId xmlns:a16="http://schemas.microsoft.com/office/drawing/2014/main" id="{93612736-5733-407F-8F19-AE3E9764F65B}"/>
            </a:ext>
          </a:extLst>
        </xdr:cNvPr>
        <xdr:cNvSpPr/>
      </xdr:nvSpPr>
      <xdr:spPr>
        <a:xfrm>
          <a:off x="13887450" y="1830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54973</xdr:rowOff>
    </xdr:to>
    <xdr:cxnSp macro="">
      <xdr:nvCxnSpPr>
        <xdr:cNvPr id="787" name="直線コネクタ 786">
          <a:extLst>
            <a:ext uri="{FF2B5EF4-FFF2-40B4-BE49-F238E27FC236}">
              <a16:creationId xmlns:a16="http://schemas.microsoft.com/office/drawing/2014/main" id="{854920EB-7C2E-4DAE-9C65-95A40B3E48A7}"/>
            </a:ext>
          </a:extLst>
        </xdr:cNvPr>
        <xdr:cNvCxnSpPr/>
      </xdr:nvCxnSpPr>
      <xdr:spPr>
        <a:xfrm>
          <a:off x="13942060" y="18360390"/>
          <a:ext cx="762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788" name="楕円 787">
          <a:extLst>
            <a:ext uri="{FF2B5EF4-FFF2-40B4-BE49-F238E27FC236}">
              <a16:creationId xmlns:a16="http://schemas.microsoft.com/office/drawing/2014/main" id="{CEB2E1DC-28DE-41B6-ABA5-4A85B35E6D8C}"/>
            </a:ext>
          </a:extLst>
        </xdr:cNvPr>
        <xdr:cNvSpPr/>
      </xdr:nvSpPr>
      <xdr:spPr>
        <a:xfrm>
          <a:off x="13089890" y="181332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107</xdr:row>
      <xdr:rowOff>19050</xdr:rowOff>
    </xdr:to>
    <xdr:cxnSp macro="">
      <xdr:nvCxnSpPr>
        <xdr:cNvPr id="789" name="直線コネクタ 788">
          <a:extLst>
            <a:ext uri="{FF2B5EF4-FFF2-40B4-BE49-F238E27FC236}">
              <a16:creationId xmlns:a16="http://schemas.microsoft.com/office/drawing/2014/main" id="{3E3F093B-2F25-451E-8134-D6121180E40C}"/>
            </a:ext>
          </a:extLst>
        </xdr:cNvPr>
        <xdr:cNvCxnSpPr/>
      </xdr:nvCxnSpPr>
      <xdr:spPr>
        <a:xfrm>
          <a:off x="13144500" y="18191661"/>
          <a:ext cx="79756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90" name="楕円 789">
          <a:extLst>
            <a:ext uri="{FF2B5EF4-FFF2-40B4-BE49-F238E27FC236}">
              <a16:creationId xmlns:a16="http://schemas.microsoft.com/office/drawing/2014/main" id="{046B5285-A592-4670-BC73-4FA35F4E9479}"/>
            </a:ext>
          </a:extLst>
        </xdr:cNvPr>
        <xdr:cNvSpPr/>
      </xdr:nvSpPr>
      <xdr:spPr>
        <a:xfrm>
          <a:off x="12303760" y="180815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106</xdr:row>
      <xdr:rowOff>14151</xdr:rowOff>
    </xdr:to>
    <xdr:cxnSp macro="">
      <xdr:nvCxnSpPr>
        <xdr:cNvPr id="791" name="直線コネクタ 790">
          <a:extLst>
            <a:ext uri="{FF2B5EF4-FFF2-40B4-BE49-F238E27FC236}">
              <a16:creationId xmlns:a16="http://schemas.microsoft.com/office/drawing/2014/main" id="{D81BD0F9-FD94-4FA5-BB7B-A77092A23730}"/>
            </a:ext>
          </a:extLst>
        </xdr:cNvPr>
        <xdr:cNvCxnSpPr/>
      </xdr:nvCxnSpPr>
      <xdr:spPr>
        <a:xfrm>
          <a:off x="12346940" y="18136144"/>
          <a:ext cx="797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18869</xdr:rowOff>
    </xdr:from>
    <xdr:to>
      <xdr:col>67</xdr:col>
      <xdr:colOff>101600</xdr:colOff>
      <xdr:row>105</xdr:row>
      <xdr:rowOff>120469</xdr:rowOff>
    </xdr:to>
    <xdr:sp macro="" textlink="">
      <xdr:nvSpPr>
        <xdr:cNvPr id="792" name="楕円 791">
          <a:extLst>
            <a:ext uri="{FF2B5EF4-FFF2-40B4-BE49-F238E27FC236}">
              <a16:creationId xmlns:a16="http://schemas.microsoft.com/office/drawing/2014/main" id="{164E177C-1FE1-49E6-B5E5-4607E04378EA}"/>
            </a:ext>
          </a:extLst>
        </xdr:cNvPr>
        <xdr:cNvSpPr/>
      </xdr:nvSpPr>
      <xdr:spPr>
        <a:xfrm>
          <a:off x="11487150" y="180249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69669</xdr:rowOff>
    </xdr:from>
    <xdr:to>
      <xdr:col>71</xdr:col>
      <xdr:colOff>177800</xdr:colOff>
      <xdr:row>105</xdr:row>
      <xdr:rowOff>130084</xdr:rowOff>
    </xdr:to>
    <xdr:cxnSp macro="">
      <xdr:nvCxnSpPr>
        <xdr:cNvPr id="793" name="直線コネクタ 792">
          <a:extLst>
            <a:ext uri="{FF2B5EF4-FFF2-40B4-BE49-F238E27FC236}">
              <a16:creationId xmlns:a16="http://schemas.microsoft.com/office/drawing/2014/main" id="{A27A34C4-F8DA-4310-8985-0EF25C44AE54}"/>
            </a:ext>
          </a:extLst>
        </xdr:cNvPr>
        <xdr:cNvCxnSpPr/>
      </xdr:nvCxnSpPr>
      <xdr:spPr>
        <a:xfrm>
          <a:off x="11541760" y="18070014"/>
          <a:ext cx="80518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a:extLst>
            <a:ext uri="{FF2B5EF4-FFF2-40B4-BE49-F238E27FC236}">
              <a16:creationId xmlns:a16="http://schemas.microsoft.com/office/drawing/2014/main" id="{A803F463-4D3E-40B4-8F6A-4B6EB49844AD}"/>
            </a:ext>
          </a:extLst>
        </xdr:cNvPr>
        <xdr:cNvSpPr txBox="1"/>
      </xdr:nvSpPr>
      <xdr:spPr>
        <a:xfrm>
          <a:off x="13738234" y="1779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a:extLst>
            <a:ext uri="{FF2B5EF4-FFF2-40B4-BE49-F238E27FC236}">
              <a16:creationId xmlns:a16="http://schemas.microsoft.com/office/drawing/2014/main" id="{C3CC6609-C050-4A39-8B88-500B2D676AB3}"/>
            </a:ext>
          </a:extLst>
        </xdr:cNvPr>
        <xdr:cNvSpPr txBox="1"/>
      </xdr:nvSpPr>
      <xdr:spPr>
        <a:xfrm>
          <a:off x="12957184" y="1780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6" name="n_3aveValue【公民館】&#10;有形固定資産減価償却率">
          <a:extLst>
            <a:ext uri="{FF2B5EF4-FFF2-40B4-BE49-F238E27FC236}">
              <a16:creationId xmlns:a16="http://schemas.microsoft.com/office/drawing/2014/main" id="{344A77BA-E34E-4ABF-8054-FE2A7BD89671}"/>
            </a:ext>
          </a:extLst>
        </xdr:cNvPr>
        <xdr:cNvSpPr txBox="1"/>
      </xdr:nvSpPr>
      <xdr:spPr>
        <a:xfrm>
          <a:off x="1217105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7" name="n_4aveValue【公民館】&#10;有形固定資産減価償却率">
          <a:extLst>
            <a:ext uri="{FF2B5EF4-FFF2-40B4-BE49-F238E27FC236}">
              <a16:creationId xmlns:a16="http://schemas.microsoft.com/office/drawing/2014/main" id="{3CF170EF-C5E5-458A-B4A4-94FC1EFC7D12}"/>
            </a:ext>
          </a:extLst>
        </xdr:cNvPr>
        <xdr:cNvSpPr txBox="1"/>
      </xdr:nvSpPr>
      <xdr:spPr>
        <a:xfrm>
          <a:off x="113544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98" name="n_1mainValue【公民館】&#10;有形固定資産減価償却率">
          <a:extLst>
            <a:ext uri="{FF2B5EF4-FFF2-40B4-BE49-F238E27FC236}">
              <a16:creationId xmlns:a16="http://schemas.microsoft.com/office/drawing/2014/main" id="{45324286-FF3C-404F-836E-15D1BA10FD18}"/>
            </a:ext>
          </a:extLst>
        </xdr:cNvPr>
        <xdr:cNvSpPr txBox="1"/>
      </xdr:nvSpPr>
      <xdr:spPr>
        <a:xfrm>
          <a:off x="13738234" y="184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799" name="n_2mainValue【公民館】&#10;有形固定資産減価償却率">
          <a:extLst>
            <a:ext uri="{FF2B5EF4-FFF2-40B4-BE49-F238E27FC236}">
              <a16:creationId xmlns:a16="http://schemas.microsoft.com/office/drawing/2014/main" id="{12DCC35A-5FC6-4CA5-BE3B-11B19833FF36}"/>
            </a:ext>
          </a:extLst>
        </xdr:cNvPr>
        <xdr:cNvSpPr txBox="1"/>
      </xdr:nvSpPr>
      <xdr:spPr>
        <a:xfrm>
          <a:off x="12957184" y="182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800" name="n_3mainValue【公民館】&#10;有形固定資産減価償却率">
          <a:extLst>
            <a:ext uri="{FF2B5EF4-FFF2-40B4-BE49-F238E27FC236}">
              <a16:creationId xmlns:a16="http://schemas.microsoft.com/office/drawing/2014/main" id="{5481C9B9-C506-4AFE-BCFD-81E0ADAEA76C}"/>
            </a:ext>
          </a:extLst>
        </xdr:cNvPr>
        <xdr:cNvSpPr txBox="1"/>
      </xdr:nvSpPr>
      <xdr:spPr>
        <a:xfrm>
          <a:off x="12171054" y="1785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801" name="n_4mainValue【公民館】&#10;有形固定資産減価償却率">
          <a:extLst>
            <a:ext uri="{FF2B5EF4-FFF2-40B4-BE49-F238E27FC236}">
              <a16:creationId xmlns:a16="http://schemas.microsoft.com/office/drawing/2014/main" id="{682521F6-FE4D-4684-8D8D-52E665723D6D}"/>
            </a:ext>
          </a:extLst>
        </xdr:cNvPr>
        <xdr:cNvSpPr txBox="1"/>
      </xdr:nvSpPr>
      <xdr:spPr>
        <a:xfrm>
          <a:off x="11354444" y="1779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CA64DFB6-AB23-4330-8F6D-6C1397DEC3F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C4AA1C44-F651-43C1-82E1-6B1D8F0D693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6DFC6971-CC70-42C4-9AAB-D491172D468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2EFA49D5-76E4-4F7C-ACA7-A8C3E4376D1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3FD8FB7-4039-4291-9750-57900D52C6E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27124CBE-F1B1-400A-A903-17B28753B74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73DC6093-F5A5-4369-A14D-E93F5E877B5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94324C3B-A286-441A-A822-62C3A1A3D9F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F3065D8F-08E0-4454-8490-14470E55535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3992C26F-73F6-405C-B9C9-CA5A11AB83B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5BBC6005-02C6-4B61-88EC-C10756B47A55}"/>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A9B41DDA-07A0-4B88-8AD1-E9F4CB3686CD}"/>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B9BDDC1A-06E5-401C-8967-90FD95D6B00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9C552D06-EFD4-4AE1-BEF8-752C39A4C73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DA0A5319-9DE0-42D8-9E74-31B116B0CF6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2BCB3E14-6B9B-4389-81BD-6BD754017C64}"/>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571A5B3C-C66F-4D64-A09E-DBECBA877A1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7FB4AB6A-6D92-4745-B404-FA29176062ED}"/>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A08B4D20-D6A3-4544-AE68-C99BDFD1870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ABC5A611-82E0-45AA-8474-753049DD706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C842F6E8-2197-4F59-AC6B-9B8AA993C8D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F564B1AC-C897-4D39-B5CD-52AE044D09D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2EA67479-0904-4A7A-AD13-E47AA8457C8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AA5721C3-C3BD-4CEF-8F40-1F793CAE8E18}"/>
            </a:ext>
          </a:extLst>
        </xdr:cNvPr>
        <xdr:cNvCxnSpPr/>
      </xdr:nvCxnSpPr>
      <xdr:spPr>
        <a:xfrm flipV="1">
          <a:off x="19947254" y="1724152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12A66A7C-640D-4EC6-B678-583CF79D69CC}"/>
            </a:ext>
          </a:extLst>
        </xdr:cNvPr>
        <xdr:cNvSpPr txBox="1"/>
      </xdr:nvSpPr>
      <xdr:spPr>
        <a:xfrm>
          <a:off x="19985990" y="18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C78E484B-7C2C-4271-93A6-388FC0E9F018}"/>
            </a:ext>
          </a:extLst>
        </xdr:cNvPr>
        <xdr:cNvCxnSpPr/>
      </xdr:nvCxnSpPr>
      <xdr:spPr>
        <a:xfrm>
          <a:off x="19885660" y="1865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76A86893-747A-4CF9-A793-745BE82C405E}"/>
            </a:ext>
          </a:extLst>
        </xdr:cNvPr>
        <xdr:cNvSpPr txBox="1"/>
      </xdr:nvSpPr>
      <xdr:spPr>
        <a:xfrm>
          <a:off x="19985990" y="170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28B77F8A-A253-4260-A59F-E45EAF034541}"/>
            </a:ext>
          </a:extLst>
        </xdr:cNvPr>
        <xdr:cNvCxnSpPr/>
      </xdr:nvCxnSpPr>
      <xdr:spPr>
        <a:xfrm>
          <a:off x="19885660" y="17241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a:extLst>
            <a:ext uri="{FF2B5EF4-FFF2-40B4-BE49-F238E27FC236}">
              <a16:creationId xmlns:a16="http://schemas.microsoft.com/office/drawing/2014/main" id="{83D1A270-0462-4540-B634-9202A673F6C9}"/>
            </a:ext>
          </a:extLst>
        </xdr:cNvPr>
        <xdr:cNvSpPr txBox="1"/>
      </xdr:nvSpPr>
      <xdr:spPr>
        <a:xfrm>
          <a:off x="1998599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08DFD10A-EC58-4ADE-BC87-3B5514E02B23}"/>
            </a:ext>
          </a:extLst>
        </xdr:cNvPr>
        <xdr:cNvSpPr/>
      </xdr:nvSpPr>
      <xdr:spPr>
        <a:xfrm>
          <a:off x="19904710" y="18286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081B2184-2AC8-44BF-BDA6-64D5C7D512AA}"/>
            </a:ext>
          </a:extLst>
        </xdr:cNvPr>
        <xdr:cNvSpPr/>
      </xdr:nvSpPr>
      <xdr:spPr>
        <a:xfrm>
          <a:off x="19161760" y="18298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C4373E88-1559-480E-ADD3-C804E0F0E66A}"/>
            </a:ext>
          </a:extLst>
        </xdr:cNvPr>
        <xdr:cNvSpPr/>
      </xdr:nvSpPr>
      <xdr:spPr>
        <a:xfrm>
          <a:off x="18345150" y="183000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34" name="フローチャート: 判断 833">
          <a:extLst>
            <a:ext uri="{FF2B5EF4-FFF2-40B4-BE49-F238E27FC236}">
              <a16:creationId xmlns:a16="http://schemas.microsoft.com/office/drawing/2014/main" id="{DC792906-8FAA-4CE8-8B3C-08091D820CC4}"/>
            </a:ext>
          </a:extLst>
        </xdr:cNvPr>
        <xdr:cNvSpPr/>
      </xdr:nvSpPr>
      <xdr:spPr>
        <a:xfrm>
          <a:off x="17547590" y="183616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5" name="フローチャート: 判断 834">
          <a:extLst>
            <a:ext uri="{FF2B5EF4-FFF2-40B4-BE49-F238E27FC236}">
              <a16:creationId xmlns:a16="http://schemas.microsoft.com/office/drawing/2014/main" id="{789BF53C-BAC0-4CBB-ADFD-3B2070C7C453}"/>
            </a:ext>
          </a:extLst>
        </xdr:cNvPr>
        <xdr:cNvSpPr/>
      </xdr:nvSpPr>
      <xdr:spPr>
        <a:xfrm>
          <a:off x="16761460" y="18354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3B00214-B61E-4998-BBF3-45FB641A8FB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51111FC-7BBB-42D0-8CD9-09ED5FC6F94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77BF30F-74CE-440F-AAB3-81135D3CD3C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E1A8BDE-1968-4CEB-AD49-6A45DE66D41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69E01BA5-4D0B-4942-8D10-71C395C831F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38100</xdr:rowOff>
    </xdr:from>
    <xdr:to>
      <xdr:col>116</xdr:col>
      <xdr:colOff>114300</xdr:colOff>
      <xdr:row>107</xdr:row>
      <xdr:rowOff>139700</xdr:rowOff>
    </xdr:to>
    <xdr:sp macro="" textlink="">
      <xdr:nvSpPr>
        <xdr:cNvPr id="841" name="楕円 840">
          <a:extLst>
            <a:ext uri="{FF2B5EF4-FFF2-40B4-BE49-F238E27FC236}">
              <a16:creationId xmlns:a16="http://schemas.microsoft.com/office/drawing/2014/main" id="{0F4DDC83-1D91-4D4B-880C-D9A667534823}"/>
            </a:ext>
          </a:extLst>
        </xdr:cNvPr>
        <xdr:cNvSpPr/>
      </xdr:nvSpPr>
      <xdr:spPr>
        <a:xfrm>
          <a:off x="19904710" y="183832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16527</xdr:rowOff>
    </xdr:from>
    <xdr:ext cx="469744" cy="259045"/>
    <xdr:sp macro="" textlink="">
      <xdr:nvSpPr>
        <xdr:cNvPr id="842" name="【公民館】&#10;一人当たり面積該当値テキスト">
          <a:extLst>
            <a:ext uri="{FF2B5EF4-FFF2-40B4-BE49-F238E27FC236}">
              <a16:creationId xmlns:a16="http://schemas.microsoft.com/office/drawing/2014/main" id="{394A6646-C536-4C0F-A7E1-54DE171CDFD1}"/>
            </a:ext>
          </a:extLst>
        </xdr:cNvPr>
        <xdr:cNvSpPr txBox="1"/>
      </xdr:nvSpPr>
      <xdr:spPr>
        <a:xfrm>
          <a:off x="19985990" y="183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41911</xdr:rowOff>
    </xdr:from>
    <xdr:to>
      <xdr:col>112</xdr:col>
      <xdr:colOff>38100</xdr:colOff>
      <xdr:row>107</xdr:row>
      <xdr:rowOff>143511</xdr:rowOff>
    </xdr:to>
    <xdr:sp macro="" textlink="">
      <xdr:nvSpPr>
        <xdr:cNvPr id="843" name="楕円 842">
          <a:extLst>
            <a:ext uri="{FF2B5EF4-FFF2-40B4-BE49-F238E27FC236}">
              <a16:creationId xmlns:a16="http://schemas.microsoft.com/office/drawing/2014/main" id="{9C1795F6-7480-442E-A357-FFB81146E604}"/>
            </a:ext>
          </a:extLst>
        </xdr:cNvPr>
        <xdr:cNvSpPr/>
      </xdr:nvSpPr>
      <xdr:spPr>
        <a:xfrm>
          <a:off x="19161760" y="1838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88900</xdr:rowOff>
    </xdr:from>
    <xdr:to>
      <xdr:col>116</xdr:col>
      <xdr:colOff>63500</xdr:colOff>
      <xdr:row>107</xdr:row>
      <xdr:rowOff>92711</xdr:rowOff>
    </xdr:to>
    <xdr:cxnSp macro="">
      <xdr:nvCxnSpPr>
        <xdr:cNvPr id="844" name="直線コネクタ 843">
          <a:extLst>
            <a:ext uri="{FF2B5EF4-FFF2-40B4-BE49-F238E27FC236}">
              <a16:creationId xmlns:a16="http://schemas.microsoft.com/office/drawing/2014/main" id="{697CD581-932E-4FB1-AFDF-7028180962C5}"/>
            </a:ext>
          </a:extLst>
        </xdr:cNvPr>
        <xdr:cNvCxnSpPr/>
      </xdr:nvCxnSpPr>
      <xdr:spPr>
        <a:xfrm flipV="1">
          <a:off x="19204940" y="18437860"/>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101600</xdr:rowOff>
    </xdr:from>
    <xdr:to>
      <xdr:col>107</xdr:col>
      <xdr:colOff>101600</xdr:colOff>
      <xdr:row>108</xdr:row>
      <xdr:rowOff>31750</xdr:rowOff>
    </xdr:to>
    <xdr:sp macro="" textlink="">
      <xdr:nvSpPr>
        <xdr:cNvPr id="845" name="楕円 844">
          <a:extLst>
            <a:ext uri="{FF2B5EF4-FFF2-40B4-BE49-F238E27FC236}">
              <a16:creationId xmlns:a16="http://schemas.microsoft.com/office/drawing/2014/main" id="{C68CDF78-8838-4AEA-8D30-39C2CCFD6668}"/>
            </a:ext>
          </a:extLst>
        </xdr:cNvPr>
        <xdr:cNvSpPr/>
      </xdr:nvSpPr>
      <xdr:spPr>
        <a:xfrm>
          <a:off x="18345150" y="184429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92711</xdr:rowOff>
    </xdr:from>
    <xdr:to>
      <xdr:col>111</xdr:col>
      <xdr:colOff>177800</xdr:colOff>
      <xdr:row>107</xdr:row>
      <xdr:rowOff>152400</xdr:rowOff>
    </xdr:to>
    <xdr:cxnSp macro="">
      <xdr:nvCxnSpPr>
        <xdr:cNvPr id="846" name="直線コネクタ 845">
          <a:extLst>
            <a:ext uri="{FF2B5EF4-FFF2-40B4-BE49-F238E27FC236}">
              <a16:creationId xmlns:a16="http://schemas.microsoft.com/office/drawing/2014/main" id="{3EAD889D-7F0A-4D85-ABD5-A3162FECC7B1}"/>
            </a:ext>
          </a:extLst>
        </xdr:cNvPr>
        <xdr:cNvCxnSpPr/>
      </xdr:nvCxnSpPr>
      <xdr:spPr>
        <a:xfrm flipV="1">
          <a:off x="18399760" y="18441671"/>
          <a:ext cx="805180"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73661</xdr:rowOff>
    </xdr:from>
    <xdr:to>
      <xdr:col>102</xdr:col>
      <xdr:colOff>165100</xdr:colOff>
      <xdr:row>108</xdr:row>
      <xdr:rowOff>3811</xdr:rowOff>
    </xdr:to>
    <xdr:sp macro="" textlink="">
      <xdr:nvSpPr>
        <xdr:cNvPr id="847" name="楕円 846">
          <a:extLst>
            <a:ext uri="{FF2B5EF4-FFF2-40B4-BE49-F238E27FC236}">
              <a16:creationId xmlns:a16="http://schemas.microsoft.com/office/drawing/2014/main" id="{93D36602-A8B5-4CFF-8035-EFB1BF69D728}"/>
            </a:ext>
          </a:extLst>
        </xdr:cNvPr>
        <xdr:cNvSpPr/>
      </xdr:nvSpPr>
      <xdr:spPr>
        <a:xfrm>
          <a:off x="17547590" y="184188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124461</xdr:rowOff>
    </xdr:from>
    <xdr:to>
      <xdr:col>107</xdr:col>
      <xdr:colOff>50800</xdr:colOff>
      <xdr:row>107</xdr:row>
      <xdr:rowOff>152400</xdr:rowOff>
    </xdr:to>
    <xdr:cxnSp macro="">
      <xdr:nvCxnSpPr>
        <xdr:cNvPr id="848" name="直線コネクタ 847">
          <a:extLst>
            <a:ext uri="{FF2B5EF4-FFF2-40B4-BE49-F238E27FC236}">
              <a16:creationId xmlns:a16="http://schemas.microsoft.com/office/drawing/2014/main" id="{1318B401-76E4-4B74-B5FF-82ABA662DFB2}"/>
            </a:ext>
          </a:extLst>
        </xdr:cNvPr>
        <xdr:cNvCxnSpPr/>
      </xdr:nvCxnSpPr>
      <xdr:spPr>
        <a:xfrm>
          <a:off x="17602200" y="18471516"/>
          <a:ext cx="79756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64770</xdr:rowOff>
    </xdr:from>
    <xdr:to>
      <xdr:col>98</xdr:col>
      <xdr:colOff>38100</xdr:colOff>
      <xdr:row>107</xdr:row>
      <xdr:rowOff>166370</xdr:rowOff>
    </xdr:to>
    <xdr:sp macro="" textlink="">
      <xdr:nvSpPr>
        <xdr:cNvPr id="849" name="楕円 848">
          <a:extLst>
            <a:ext uri="{FF2B5EF4-FFF2-40B4-BE49-F238E27FC236}">
              <a16:creationId xmlns:a16="http://schemas.microsoft.com/office/drawing/2014/main" id="{C4FEFBB8-AE5A-4218-87FE-679FE185D6B2}"/>
            </a:ext>
          </a:extLst>
        </xdr:cNvPr>
        <xdr:cNvSpPr/>
      </xdr:nvSpPr>
      <xdr:spPr>
        <a:xfrm>
          <a:off x="16761460" y="1840801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115570</xdr:rowOff>
    </xdr:from>
    <xdr:to>
      <xdr:col>102</xdr:col>
      <xdr:colOff>114300</xdr:colOff>
      <xdr:row>107</xdr:row>
      <xdr:rowOff>124461</xdr:rowOff>
    </xdr:to>
    <xdr:cxnSp macro="">
      <xdr:nvCxnSpPr>
        <xdr:cNvPr id="850" name="直線コネクタ 849">
          <a:extLst>
            <a:ext uri="{FF2B5EF4-FFF2-40B4-BE49-F238E27FC236}">
              <a16:creationId xmlns:a16="http://schemas.microsoft.com/office/drawing/2014/main" id="{5CD27F38-9984-4694-9685-15BF9D78AD43}"/>
            </a:ext>
          </a:extLst>
        </xdr:cNvPr>
        <xdr:cNvCxnSpPr/>
      </xdr:nvCxnSpPr>
      <xdr:spPr>
        <a:xfrm>
          <a:off x="16804640" y="18460720"/>
          <a:ext cx="79756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a:extLst>
            <a:ext uri="{FF2B5EF4-FFF2-40B4-BE49-F238E27FC236}">
              <a16:creationId xmlns:a16="http://schemas.microsoft.com/office/drawing/2014/main" id="{19D43D5A-98D3-4138-9EA4-AAA85CE69082}"/>
            </a:ext>
          </a:extLst>
        </xdr:cNvPr>
        <xdr:cNvSpPr txBox="1"/>
      </xdr:nvSpPr>
      <xdr:spPr>
        <a:xfrm>
          <a:off x="18982132" y="180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a:extLst>
            <a:ext uri="{FF2B5EF4-FFF2-40B4-BE49-F238E27FC236}">
              <a16:creationId xmlns:a16="http://schemas.microsoft.com/office/drawing/2014/main" id="{25F88FA0-E45B-4EEC-8684-F5E6BF397424}"/>
            </a:ext>
          </a:extLst>
        </xdr:cNvPr>
        <xdr:cNvSpPr txBox="1"/>
      </xdr:nvSpPr>
      <xdr:spPr>
        <a:xfrm>
          <a:off x="18182032" y="1807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53" name="n_3aveValue【公民館】&#10;一人当たり面積">
          <a:extLst>
            <a:ext uri="{FF2B5EF4-FFF2-40B4-BE49-F238E27FC236}">
              <a16:creationId xmlns:a16="http://schemas.microsoft.com/office/drawing/2014/main" id="{9FFED42C-0240-4084-B996-AE56A1234B42}"/>
            </a:ext>
          </a:extLst>
        </xdr:cNvPr>
        <xdr:cNvSpPr txBox="1"/>
      </xdr:nvSpPr>
      <xdr:spPr>
        <a:xfrm>
          <a:off x="17384472" y="181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4" name="n_4aveValue【公民館】&#10;一人当たり面積">
          <a:extLst>
            <a:ext uri="{FF2B5EF4-FFF2-40B4-BE49-F238E27FC236}">
              <a16:creationId xmlns:a16="http://schemas.microsoft.com/office/drawing/2014/main" id="{6C4818C8-D50D-436A-9EE3-B11D8E2A4D74}"/>
            </a:ext>
          </a:extLst>
        </xdr:cNvPr>
        <xdr:cNvSpPr txBox="1"/>
      </xdr:nvSpPr>
      <xdr:spPr>
        <a:xfrm>
          <a:off x="1658881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134638</xdr:rowOff>
    </xdr:from>
    <xdr:ext cx="469744" cy="259045"/>
    <xdr:sp macro="" textlink="">
      <xdr:nvSpPr>
        <xdr:cNvPr id="855" name="n_1mainValue【公民館】&#10;一人当たり面積">
          <a:extLst>
            <a:ext uri="{FF2B5EF4-FFF2-40B4-BE49-F238E27FC236}">
              <a16:creationId xmlns:a16="http://schemas.microsoft.com/office/drawing/2014/main" id="{DCB26757-A14C-469A-8A22-8079C1F52178}"/>
            </a:ext>
          </a:extLst>
        </xdr:cNvPr>
        <xdr:cNvSpPr txBox="1"/>
      </xdr:nvSpPr>
      <xdr:spPr>
        <a:xfrm>
          <a:off x="18982132" y="184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22877</xdr:rowOff>
    </xdr:from>
    <xdr:ext cx="469744" cy="259045"/>
    <xdr:sp macro="" textlink="">
      <xdr:nvSpPr>
        <xdr:cNvPr id="856" name="n_2mainValue【公民館】&#10;一人当たり面積">
          <a:extLst>
            <a:ext uri="{FF2B5EF4-FFF2-40B4-BE49-F238E27FC236}">
              <a16:creationId xmlns:a16="http://schemas.microsoft.com/office/drawing/2014/main" id="{B33D15A3-98F8-494E-AD37-718012FE0D40}"/>
            </a:ext>
          </a:extLst>
        </xdr:cNvPr>
        <xdr:cNvSpPr txBox="1"/>
      </xdr:nvSpPr>
      <xdr:spPr>
        <a:xfrm>
          <a:off x="18182032" y="185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166388</xdr:rowOff>
    </xdr:from>
    <xdr:ext cx="469744" cy="259045"/>
    <xdr:sp macro="" textlink="">
      <xdr:nvSpPr>
        <xdr:cNvPr id="857" name="n_3mainValue【公民館】&#10;一人当たり面積">
          <a:extLst>
            <a:ext uri="{FF2B5EF4-FFF2-40B4-BE49-F238E27FC236}">
              <a16:creationId xmlns:a16="http://schemas.microsoft.com/office/drawing/2014/main" id="{511C3B7A-83C0-4B6F-8C71-4A9C8177C253}"/>
            </a:ext>
          </a:extLst>
        </xdr:cNvPr>
        <xdr:cNvSpPr txBox="1"/>
      </xdr:nvSpPr>
      <xdr:spPr>
        <a:xfrm>
          <a:off x="17384472" y="185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157497</xdr:rowOff>
    </xdr:from>
    <xdr:ext cx="469744" cy="259045"/>
    <xdr:sp macro="" textlink="">
      <xdr:nvSpPr>
        <xdr:cNvPr id="858" name="n_4mainValue【公民館】&#10;一人当たり面積">
          <a:extLst>
            <a:ext uri="{FF2B5EF4-FFF2-40B4-BE49-F238E27FC236}">
              <a16:creationId xmlns:a16="http://schemas.microsoft.com/office/drawing/2014/main" id="{E88DFC2A-3AB9-4DB6-8708-791AF3B09CDE}"/>
            </a:ext>
          </a:extLst>
        </xdr:cNvPr>
        <xdr:cNvSpPr txBox="1"/>
      </xdr:nvSpPr>
      <xdr:spPr>
        <a:xfrm>
          <a:off x="16588817" y="185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22FF82DF-801B-4998-BBB0-FEC3F047FDC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642D5291-3C3B-40F3-ACD7-A43AAB0FB60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90AD1AE4-98C4-4C97-BF3E-E5BBEF73DCB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類似団体と比較して、有形固定資産減価償却率が高くなっている施設は、道路、橋りょう・トンネル、学校施設、児童館、公民館である。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これらの有形固定資産減価償却率が高い施設は、相当程度施設が経年していることを踏まえ、長寿命化対策等の今後の管理方針等を検討し、計画的な施設の老朽化対策が必要となる。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％、一人当たり面積について類似団体平均比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施設を多く所有していることがわかる。老朽化の進行により維持管理費用の増加も見込まれるため、公共施設等総合管理計画に基づき対策に取り組むとともに、統廃合を含めた検討を進め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39B557-CFD4-4455-ABE7-577BA590F32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0BC7ED-79E1-4125-8D9F-17CAE7107EC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F6DDEA-9FDB-42BC-9251-F4B463CAFB9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6C5CC3-CF8C-4F9E-8396-A1DC07265F6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A27B55-8DF1-43D3-A644-B61742C3411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F3B14B-A513-483A-A72C-C7459F1AEB2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FF8180-CA10-4CA6-A5E1-3F1CEDACFD6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E094ED-CA36-494C-85D7-B951C74DCD7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72A7E1-3823-49B4-B1D5-1A388051451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15625E-5D92-4BF8-ACE4-206A6A9DC100}"/>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D3FC35-E55D-43FA-A1C1-447071146ED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D3BBD1-A343-45AD-B827-203C252C456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F9D022-AD6D-487C-8DEB-C5F4A0C62D7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D2CC5B-815C-4CD3-B6EB-FA9EC334370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457110-1EA6-4559-B326-D45D1348BAF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280557-2C43-48B4-826C-DB5167DE9BF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D75A27-A512-474C-9784-E77CEE7A174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34AFF6-5501-442D-854D-E2055DE3841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370A2B-4881-43A7-B273-6C2B4D43460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975536-698F-45ED-A6B0-7DA94D8FE26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BB3786-8D3A-420F-ADAC-07440D04F25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FF141E-3101-4BCF-86DD-5F971CC6177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7B95BC-95EE-47E8-A22B-845ED5811F7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01E2D4-DA65-468E-905B-7199658D051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042745-FCEE-4B43-949E-A3955CAA074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226AA6-6E14-49DB-84C7-46FC65FB06D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F53580-78A9-4CD0-97AB-45850DCC5BB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898FC3-99B5-41F0-A85F-796009FD967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54DB7C-31F4-4B0A-8923-47D6C4C3956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45B9C4-2587-408E-8F17-087438B06BE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E9AE88-957B-49EF-A9C2-B8BC254C920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042164-9746-4C89-B3A5-08B07BDD572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81693B-D7A7-478A-8D5C-CC4BEBC1896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078707-46F4-41C2-8E6B-8551EB5FA01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DEB8C4-770F-4CF3-939E-7A8957F3425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386870-FB56-4F23-AF56-B5826970D00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B6B40B-D633-43D2-A908-C7A5BA95A93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8FA3AC-3D1A-4C22-A3BD-CFEB92689D1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CC404C-5E23-4F59-B223-CC9FFA04E42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5B74AA-41A4-4AE3-8369-ECE59C519FD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53F94A-43C5-4D94-92B1-A9D70AA7DF8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98F388-CEBB-4D55-B24F-8BD51E9808F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6AF8F1-E484-461E-A728-3013A5091482}"/>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03BED55-3AFC-4509-B8CB-07159F9F8608}"/>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529E58-762E-4AEF-9E76-B87268D96258}"/>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AB27A5-52D7-4183-B4D0-B0815D60FC88}"/>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780CAB-7BB5-47E9-BBFC-EED45630F8CB}"/>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934E34C-E1BA-4EA0-A6E7-B3EFA151214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900A2B6-CB49-460D-994E-91663CEB1956}"/>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0BDE37F-F1BD-4034-B7CF-083A50AD106F}"/>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899486A-79F4-4C56-927F-0A0868F4D2EB}"/>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B4B19E-64E7-46BE-B22C-0211B31F241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61E75B-B35A-4971-84A9-F4BD1C107A7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D95BB3E-C276-4F59-8D83-E8282CF6C0FC}"/>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9D13C8D-AC09-4AC8-89D5-7011CAE43DF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EE52A8B-5A38-48BF-9E45-1E50016E0BB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70AEA6D5-5C50-41A8-AF14-7F79ECF61FEE}"/>
            </a:ext>
          </a:extLst>
        </xdr:cNvPr>
        <xdr:cNvCxnSpPr/>
      </xdr:nvCxnSpPr>
      <xdr:spPr>
        <a:xfrm flipV="1">
          <a:off x="4173855" y="5842091"/>
          <a:ext cx="0" cy="14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E62029CB-EE13-4F39-8B0D-177594FCF748}"/>
            </a:ext>
          </a:extLst>
        </xdr:cNvPr>
        <xdr:cNvSpPr txBox="1"/>
      </xdr:nvSpPr>
      <xdr:spPr>
        <a:xfrm>
          <a:off x="4212590"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818252D5-06CF-4FC2-9A1B-9963A09587B5}"/>
            </a:ext>
          </a:extLst>
        </xdr:cNvPr>
        <xdr:cNvCxnSpPr/>
      </xdr:nvCxnSpPr>
      <xdr:spPr>
        <a:xfrm>
          <a:off x="4112260" y="7258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8888CB34-981E-48DD-AB50-FDB6E5C67283}"/>
            </a:ext>
          </a:extLst>
        </xdr:cNvPr>
        <xdr:cNvSpPr txBox="1"/>
      </xdr:nvSpPr>
      <xdr:spPr>
        <a:xfrm>
          <a:off x="4212590" y="561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285941EB-8FCF-421F-9123-C15E890F3255}"/>
            </a:ext>
          </a:extLst>
        </xdr:cNvPr>
        <xdr:cNvCxnSpPr/>
      </xdr:nvCxnSpPr>
      <xdr:spPr>
        <a:xfrm>
          <a:off x="4112260" y="584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1E297424-5C0E-4A98-AA42-0F9D6756109A}"/>
            </a:ext>
          </a:extLst>
        </xdr:cNvPr>
        <xdr:cNvSpPr txBox="1"/>
      </xdr:nvSpPr>
      <xdr:spPr>
        <a:xfrm>
          <a:off x="4212590" y="6343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63B0A542-CA1A-4DD1-9C13-7C0CFB93AA7E}"/>
            </a:ext>
          </a:extLst>
        </xdr:cNvPr>
        <xdr:cNvSpPr/>
      </xdr:nvSpPr>
      <xdr:spPr>
        <a:xfrm>
          <a:off x="4131310" y="63646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9203DABA-5770-4DA0-8D7E-D5BC513B8F82}"/>
            </a:ext>
          </a:extLst>
        </xdr:cNvPr>
        <xdr:cNvSpPr/>
      </xdr:nvSpPr>
      <xdr:spPr>
        <a:xfrm>
          <a:off x="3388360" y="63546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101799</xdr:rowOff>
    </xdr:from>
    <xdr:ext cx="405111" cy="259045"/>
    <xdr:sp macro="" textlink="">
      <xdr:nvSpPr>
        <xdr:cNvPr id="66" name="n_1aveValue【図書館】&#10;有形固定資産減価償却率">
          <a:extLst>
            <a:ext uri="{FF2B5EF4-FFF2-40B4-BE49-F238E27FC236}">
              <a16:creationId xmlns:a16="http://schemas.microsoft.com/office/drawing/2014/main" id="{B41C478C-C7BA-44BD-AB82-F3B750F98088}"/>
            </a:ext>
          </a:extLst>
        </xdr:cNvPr>
        <xdr:cNvSpPr txBox="1"/>
      </xdr:nvSpPr>
      <xdr:spPr>
        <a:xfrm>
          <a:off x="3239144" y="644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7439</xdr:rowOff>
    </xdr:from>
    <xdr:to>
      <xdr:col>15</xdr:col>
      <xdr:colOff>101600</xdr:colOff>
      <xdr:row>37</xdr:row>
      <xdr:rowOff>109039</xdr:rowOff>
    </xdr:to>
    <xdr:sp macro="" textlink="">
      <xdr:nvSpPr>
        <xdr:cNvPr id="67" name="フローチャート: 判断 66">
          <a:extLst>
            <a:ext uri="{FF2B5EF4-FFF2-40B4-BE49-F238E27FC236}">
              <a16:creationId xmlns:a16="http://schemas.microsoft.com/office/drawing/2014/main" id="{23DE0560-BB73-45CB-9E8D-A37387F9DD92}"/>
            </a:ext>
          </a:extLst>
        </xdr:cNvPr>
        <xdr:cNvSpPr/>
      </xdr:nvSpPr>
      <xdr:spPr>
        <a:xfrm>
          <a:off x="2571750" y="635299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100166</xdr:rowOff>
    </xdr:from>
    <xdr:ext cx="405111" cy="259045"/>
    <xdr:sp macro="" textlink="">
      <xdr:nvSpPr>
        <xdr:cNvPr id="68" name="n_2aveValue【図書館】&#10;有形固定資産減価償却率">
          <a:extLst>
            <a:ext uri="{FF2B5EF4-FFF2-40B4-BE49-F238E27FC236}">
              <a16:creationId xmlns:a16="http://schemas.microsoft.com/office/drawing/2014/main" id="{F7CA0471-F844-4244-B1B2-BCE87FDBBFD9}"/>
            </a:ext>
          </a:extLst>
        </xdr:cNvPr>
        <xdr:cNvSpPr txBox="1"/>
      </xdr:nvSpPr>
      <xdr:spPr>
        <a:xfrm>
          <a:off x="2439044" y="644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5806</xdr:rowOff>
    </xdr:from>
    <xdr:to>
      <xdr:col>10</xdr:col>
      <xdr:colOff>165100</xdr:colOff>
      <xdr:row>37</xdr:row>
      <xdr:rowOff>107406</xdr:rowOff>
    </xdr:to>
    <xdr:sp macro="" textlink="">
      <xdr:nvSpPr>
        <xdr:cNvPr id="69" name="フローチャート: 判断 68">
          <a:extLst>
            <a:ext uri="{FF2B5EF4-FFF2-40B4-BE49-F238E27FC236}">
              <a16:creationId xmlns:a16="http://schemas.microsoft.com/office/drawing/2014/main" id="{F52277F6-AEF5-4084-8CEB-ED0E82D3DC20}"/>
            </a:ext>
          </a:extLst>
        </xdr:cNvPr>
        <xdr:cNvSpPr/>
      </xdr:nvSpPr>
      <xdr:spPr>
        <a:xfrm>
          <a:off x="1774190" y="635136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98533</xdr:rowOff>
    </xdr:from>
    <xdr:ext cx="405111" cy="259045"/>
    <xdr:sp macro="" textlink="">
      <xdr:nvSpPr>
        <xdr:cNvPr id="70" name="n_3aveValue【図書館】&#10;有形固定資産減価償却率">
          <a:extLst>
            <a:ext uri="{FF2B5EF4-FFF2-40B4-BE49-F238E27FC236}">
              <a16:creationId xmlns:a16="http://schemas.microsoft.com/office/drawing/2014/main" id="{358899FB-763E-4163-A0BB-5D0BD40895B3}"/>
            </a:ext>
          </a:extLst>
        </xdr:cNvPr>
        <xdr:cNvSpPr txBox="1"/>
      </xdr:nvSpPr>
      <xdr:spPr>
        <a:xfrm>
          <a:off x="1641484" y="643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12337</xdr:rowOff>
    </xdr:from>
    <xdr:to>
      <xdr:col>6</xdr:col>
      <xdr:colOff>38100</xdr:colOff>
      <xdr:row>37</xdr:row>
      <xdr:rowOff>113937</xdr:rowOff>
    </xdr:to>
    <xdr:sp macro="" textlink="">
      <xdr:nvSpPr>
        <xdr:cNvPr id="71" name="フローチャート: 判断 70">
          <a:extLst>
            <a:ext uri="{FF2B5EF4-FFF2-40B4-BE49-F238E27FC236}">
              <a16:creationId xmlns:a16="http://schemas.microsoft.com/office/drawing/2014/main" id="{F6C872A9-580F-4DBF-8A28-BABAFE0F8D90}"/>
            </a:ext>
          </a:extLst>
        </xdr:cNvPr>
        <xdr:cNvSpPr/>
      </xdr:nvSpPr>
      <xdr:spPr>
        <a:xfrm>
          <a:off x="988060" y="63597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130464</xdr:rowOff>
    </xdr:from>
    <xdr:ext cx="405111" cy="259045"/>
    <xdr:sp macro="" textlink="">
      <xdr:nvSpPr>
        <xdr:cNvPr id="72" name="n_4aveValue【図書館】&#10;有形固定資産減価償却率">
          <a:extLst>
            <a:ext uri="{FF2B5EF4-FFF2-40B4-BE49-F238E27FC236}">
              <a16:creationId xmlns:a16="http://schemas.microsoft.com/office/drawing/2014/main" id="{B320F253-781F-43D8-AF4B-E47BB93F6B07}"/>
            </a:ext>
          </a:extLst>
        </xdr:cNvPr>
        <xdr:cNvSpPr txBox="1"/>
      </xdr:nvSpPr>
      <xdr:spPr>
        <a:xfrm>
          <a:off x="855354" y="613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8B56331-590F-4117-9BE5-DC5D0084CA2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3D0F9EE-02BE-41AD-B0C1-5B1FD730B2A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4C32D4AE-D3BD-410A-9CEC-DC3B708FEF8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3AFEFCBA-8E70-4D9C-A85C-F3937A2391D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C686C501-46F4-4014-9667-8D738372EAD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131536</xdr:rowOff>
    </xdr:from>
    <xdr:to>
      <xdr:col>24</xdr:col>
      <xdr:colOff>114300</xdr:colOff>
      <xdr:row>34</xdr:row>
      <xdr:rowOff>61686</xdr:rowOff>
    </xdr:to>
    <xdr:sp macro="" textlink="">
      <xdr:nvSpPr>
        <xdr:cNvPr id="78" name="楕円 77">
          <a:extLst>
            <a:ext uri="{FF2B5EF4-FFF2-40B4-BE49-F238E27FC236}">
              <a16:creationId xmlns:a16="http://schemas.microsoft.com/office/drawing/2014/main" id="{C2194AAE-D013-4DE5-8DBF-C5624DAA0982}"/>
            </a:ext>
          </a:extLst>
        </xdr:cNvPr>
        <xdr:cNvSpPr/>
      </xdr:nvSpPr>
      <xdr:spPr>
        <a:xfrm>
          <a:off x="4131310" y="57931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84563</xdr:rowOff>
    </xdr:from>
    <xdr:ext cx="405111" cy="259045"/>
    <xdr:sp macro="" textlink="">
      <xdr:nvSpPr>
        <xdr:cNvPr id="79" name="【図書館】&#10;有形固定資産減価償却率該当値テキスト">
          <a:extLst>
            <a:ext uri="{FF2B5EF4-FFF2-40B4-BE49-F238E27FC236}">
              <a16:creationId xmlns:a16="http://schemas.microsoft.com/office/drawing/2014/main" id="{971E8716-0599-477B-9F6F-DA87CFE0B3CD}"/>
            </a:ext>
          </a:extLst>
        </xdr:cNvPr>
        <xdr:cNvSpPr txBox="1"/>
      </xdr:nvSpPr>
      <xdr:spPr>
        <a:xfrm>
          <a:off x="4212590" y="5744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80917</xdr:rowOff>
    </xdr:from>
    <xdr:to>
      <xdr:col>20</xdr:col>
      <xdr:colOff>38100</xdr:colOff>
      <xdr:row>34</xdr:row>
      <xdr:rowOff>11067</xdr:rowOff>
    </xdr:to>
    <xdr:sp macro="" textlink="">
      <xdr:nvSpPr>
        <xdr:cNvPr id="80" name="楕円 79">
          <a:extLst>
            <a:ext uri="{FF2B5EF4-FFF2-40B4-BE49-F238E27FC236}">
              <a16:creationId xmlns:a16="http://schemas.microsoft.com/office/drawing/2014/main" id="{468810E0-114A-4810-B1A4-053CBEC1FC72}"/>
            </a:ext>
          </a:extLst>
        </xdr:cNvPr>
        <xdr:cNvSpPr/>
      </xdr:nvSpPr>
      <xdr:spPr>
        <a:xfrm>
          <a:off x="3388360" y="5740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131717</xdr:rowOff>
    </xdr:from>
    <xdr:to>
      <xdr:col>24</xdr:col>
      <xdr:colOff>63500</xdr:colOff>
      <xdr:row>34</xdr:row>
      <xdr:rowOff>10886</xdr:rowOff>
    </xdr:to>
    <xdr:cxnSp macro="">
      <xdr:nvCxnSpPr>
        <xdr:cNvPr id="81" name="直線コネクタ 80">
          <a:extLst>
            <a:ext uri="{FF2B5EF4-FFF2-40B4-BE49-F238E27FC236}">
              <a16:creationId xmlns:a16="http://schemas.microsoft.com/office/drawing/2014/main" id="{BAE7B86C-F9D3-4300-A815-B4E94F5A4F84}"/>
            </a:ext>
          </a:extLst>
        </xdr:cNvPr>
        <xdr:cNvCxnSpPr/>
      </xdr:nvCxnSpPr>
      <xdr:spPr>
        <a:xfrm>
          <a:off x="3431540" y="5793377"/>
          <a:ext cx="74295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33564</xdr:rowOff>
    </xdr:from>
    <xdr:to>
      <xdr:col>15</xdr:col>
      <xdr:colOff>101600</xdr:colOff>
      <xdr:row>33</xdr:row>
      <xdr:rowOff>135164</xdr:rowOff>
    </xdr:to>
    <xdr:sp macro="" textlink="">
      <xdr:nvSpPr>
        <xdr:cNvPr id="82" name="楕円 81">
          <a:extLst>
            <a:ext uri="{FF2B5EF4-FFF2-40B4-BE49-F238E27FC236}">
              <a16:creationId xmlns:a16="http://schemas.microsoft.com/office/drawing/2014/main" id="{1BBA5C53-358C-4027-B6A0-A2272280975C}"/>
            </a:ext>
          </a:extLst>
        </xdr:cNvPr>
        <xdr:cNvSpPr/>
      </xdr:nvSpPr>
      <xdr:spPr>
        <a:xfrm>
          <a:off x="2571750" y="56895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84364</xdr:rowOff>
    </xdr:from>
    <xdr:to>
      <xdr:col>19</xdr:col>
      <xdr:colOff>177800</xdr:colOff>
      <xdr:row>33</xdr:row>
      <xdr:rowOff>131717</xdr:rowOff>
    </xdr:to>
    <xdr:cxnSp macro="">
      <xdr:nvCxnSpPr>
        <xdr:cNvPr id="83" name="直線コネクタ 82">
          <a:extLst>
            <a:ext uri="{FF2B5EF4-FFF2-40B4-BE49-F238E27FC236}">
              <a16:creationId xmlns:a16="http://schemas.microsoft.com/office/drawing/2014/main" id="{64414492-8D92-4BE2-AB6B-71A4945523DF}"/>
            </a:ext>
          </a:extLst>
        </xdr:cNvPr>
        <xdr:cNvCxnSpPr/>
      </xdr:nvCxnSpPr>
      <xdr:spPr>
        <a:xfrm>
          <a:off x="2626360" y="5744119"/>
          <a:ext cx="80518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154396</xdr:rowOff>
    </xdr:from>
    <xdr:to>
      <xdr:col>10</xdr:col>
      <xdr:colOff>165100</xdr:colOff>
      <xdr:row>33</xdr:row>
      <xdr:rowOff>84546</xdr:rowOff>
    </xdr:to>
    <xdr:sp macro="" textlink="">
      <xdr:nvSpPr>
        <xdr:cNvPr id="84" name="楕円 83">
          <a:extLst>
            <a:ext uri="{FF2B5EF4-FFF2-40B4-BE49-F238E27FC236}">
              <a16:creationId xmlns:a16="http://schemas.microsoft.com/office/drawing/2014/main" id="{167FC670-A0F4-4AE3-8D50-00673875D252}"/>
            </a:ext>
          </a:extLst>
        </xdr:cNvPr>
        <xdr:cNvSpPr/>
      </xdr:nvSpPr>
      <xdr:spPr>
        <a:xfrm>
          <a:off x="1774190" y="56407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33746</xdr:rowOff>
    </xdr:from>
    <xdr:to>
      <xdr:col>15</xdr:col>
      <xdr:colOff>50800</xdr:colOff>
      <xdr:row>33</xdr:row>
      <xdr:rowOff>84364</xdr:rowOff>
    </xdr:to>
    <xdr:cxnSp macro="">
      <xdr:nvCxnSpPr>
        <xdr:cNvPr id="85" name="直線コネクタ 84">
          <a:extLst>
            <a:ext uri="{FF2B5EF4-FFF2-40B4-BE49-F238E27FC236}">
              <a16:creationId xmlns:a16="http://schemas.microsoft.com/office/drawing/2014/main" id="{3FA2EED6-DA2D-4A5F-9A96-924711659081}"/>
            </a:ext>
          </a:extLst>
        </xdr:cNvPr>
        <xdr:cNvCxnSpPr/>
      </xdr:nvCxnSpPr>
      <xdr:spPr>
        <a:xfrm>
          <a:off x="1828800" y="5689691"/>
          <a:ext cx="79756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6" name="楕円 85">
          <a:extLst>
            <a:ext uri="{FF2B5EF4-FFF2-40B4-BE49-F238E27FC236}">
              <a16:creationId xmlns:a16="http://schemas.microsoft.com/office/drawing/2014/main" id="{D0C4F5EA-9E28-44B3-BC67-2FF5F62F958E}"/>
            </a:ext>
          </a:extLst>
        </xdr:cNvPr>
        <xdr:cNvSpPr/>
      </xdr:nvSpPr>
      <xdr:spPr>
        <a:xfrm>
          <a:off x="988060" y="72426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33746</xdr:rowOff>
    </xdr:from>
    <xdr:to>
      <xdr:col>10</xdr:col>
      <xdr:colOff>114300</xdr:colOff>
      <xdr:row>42</xdr:row>
      <xdr:rowOff>92528</xdr:rowOff>
    </xdr:to>
    <xdr:cxnSp macro="">
      <xdr:nvCxnSpPr>
        <xdr:cNvPr id="87" name="直線コネクタ 86">
          <a:extLst>
            <a:ext uri="{FF2B5EF4-FFF2-40B4-BE49-F238E27FC236}">
              <a16:creationId xmlns:a16="http://schemas.microsoft.com/office/drawing/2014/main" id="{10A0D075-36BE-436E-9277-0F3A5AE6F81A}"/>
            </a:ext>
          </a:extLst>
        </xdr:cNvPr>
        <xdr:cNvCxnSpPr/>
      </xdr:nvCxnSpPr>
      <xdr:spPr>
        <a:xfrm flipV="1">
          <a:off x="1031240" y="5689691"/>
          <a:ext cx="797560" cy="160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27594</xdr:rowOff>
    </xdr:from>
    <xdr:ext cx="340478" cy="259045"/>
    <xdr:sp macro="" textlink="">
      <xdr:nvSpPr>
        <xdr:cNvPr id="88" name="n_1mainValue【図書館】&#10;有形固定資産減価償却率">
          <a:extLst>
            <a:ext uri="{FF2B5EF4-FFF2-40B4-BE49-F238E27FC236}">
              <a16:creationId xmlns:a16="http://schemas.microsoft.com/office/drawing/2014/main" id="{013DCBAD-F2F4-4C42-AF60-CA9978850378}"/>
            </a:ext>
          </a:extLst>
        </xdr:cNvPr>
        <xdr:cNvSpPr txBox="1"/>
      </xdr:nvSpPr>
      <xdr:spPr>
        <a:xfrm>
          <a:off x="3260031" y="5512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151691</xdr:rowOff>
    </xdr:from>
    <xdr:ext cx="340478" cy="259045"/>
    <xdr:sp macro="" textlink="">
      <xdr:nvSpPr>
        <xdr:cNvPr id="89" name="n_2mainValue【図書館】&#10;有形固定資産減価償却率">
          <a:extLst>
            <a:ext uri="{FF2B5EF4-FFF2-40B4-BE49-F238E27FC236}">
              <a16:creationId xmlns:a16="http://schemas.microsoft.com/office/drawing/2014/main" id="{005166EA-6D82-4859-A013-19C0B5A1A9E4}"/>
            </a:ext>
          </a:extLst>
        </xdr:cNvPr>
        <xdr:cNvSpPr txBox="1"/>
      </xdr:nvSpPr>
      <xdr:spPr>
        <a:xfrm>
          <a:off x="2469456" y="5466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101073</xdr:rowOff>
    </xdr:from>
    <xdr:ext cx="340478" cy="259045"/>
    <xdr:sp macro="" textlink="">
      <xdr:nvSpPr>
        <xdr:cNvPr id="90" name="n_3mainValue【図書館】&#10;有形固定資産減価償却率">
          <a:extLst>
            <a:ext uri="{FF2B5EF4-FFF2-40B4-BE49-F238E27FC236}">
              <a16:creationId xmlns:a16="http://schemas.microsoft.com/office/drawing/2014/main" id="{40152130-368D-46E0-9AD6-FCE5064488B6}"/>
            </a:ext>
          </a:extLst>
        </xdr:cNvPr>
        <xdr:cNvSpPr txBox="1"/>
      </xdr:nvSpPr>
      <xdr:spPr>
        <a:xfrm>
          <a:off x="1673801" y="54122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6A85A7D5-75B9-45BE-97A1-22014B05773F}"/>
            </a:ext>
          </a:extLst>
        </xdr:cNvPr>
        <xdr:cNvSpPr txBox="1"/>
      </xdr:nvSpPr>
      <xdr:spPr>
        <a:xfrm>
          <a:off x="815417"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333C239-4A04-487C-BF79-2943B06F620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B3E653E-2E3D-4D38-A9BB-F2CA44012DD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A04D85B-EB3F-490D-89D9-2D56F6FC6BF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6953AB6-426F-4016-B015-D2A73662F27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218C770-317E-428E-A4C0-270196890D2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C0D700-8585-4B56-BB01-54AF4CE58E2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7584723-91CB-4F76-BD39-3C63CF4B8E4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5F20025-63CF-4CF6-8DC8-C630F1E17B7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FFC9BCA-2D4B-41B8-8270-FE0A99521D3C}"/>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BFB8D8E-1F87-4C13-95FA-9E17C67B1CD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637924A-ED94-40E7-B98F-2E81919347E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5D6B906-C81C-4D1E-AD2D-194965890900}"/>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0731D37-C4F2-4CC2-A411-4041EE80275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FC2BEC2-25C6-4C7D-8B85-2DB88D382CC2}"/>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3C40252-7C3F-4CBD-B812-B67E55DAAAE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FB2C8AC-92DD-4E1F-8910-79CA0A495D09}"/>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A49FE5A-E980-4124-AFA0-77B97B730A94}"/>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36A2900-9392-459D-A002-93C7F300CD32}"/>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0E49FCA-58FE-402E-8F65-29251C8ACCD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4BBAE54-0A2C-48B2-8DB4-D23F95D3B837}"/>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10EE3F3-B9F8-4A59-8360-C04C77B1C21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EDCB8A5-791E-400D-A2A4-27C3EDDF509C}"/>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E3F5FDA-AC8F-4B47-82DD-FF9887BDF30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328CB0F6-89C5-4602-B971-4BC2129B9B7A}"/>
            </a:ext>
          </a:extLst>
        </xdr:cNvPr>
        <xdr:cNvCxnSpPr/>
      </xdr:nvCxnSpPr>
      <xdr:spPr>
        <a:xfrm flipV="1">
          <a:off x="9429115" y="560641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BB5DA655-5558-4290-AF3B-517F6B84D59E}"/>
            </a:ext>
          </a:extLst>
        </xdr:cNvPr>
        <xdr:cNvSpPr txBox="1"/>
      </xdr:nvSpPr>
      <xdr:spPr>
        <a:xfrm>
          <a:off x="946785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A57CD43F-98F7-437E-A2EF-109C6DA539E5}"/>
            </a:ext>
          </a:extLst>
        </xdr:cNvPr>
        <xdr:cNvCxnSpPr/>
      </xdr:nvCxnSpPr>
      <xdr:spPr>
        <a:xfrm>
          <a:off x="9356090" y="72009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F3DE397-C6B8-4349-B954-9F753C4D841A}"/>
            </a:ext>
          </a:extLst>
        </xdr:cNvPr>
        <xdr:cNvSpPr txBox="1"/>
      </xdr:nvSpPr>
      <xdr:spPr>
        <a:xfrm>
          <a:off x="9467850" y="537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A862ACB4-78AD-4E8C-8711-FB40BBB7A265}"/>
            </a:ext>
          </a:extLst>
        </xdr:cNvPr>
        <xdr:cNvCxnSpPr/>
      </xdr:nvCxnSpPr>
      <xdr:spPr>
        <a:xfrm>
          <a:off x="9356090" y="56064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F2A3D11C-EBFB-4D6B-A7DB-F5A8344C63F7}"/>
            </a:ext>
          </a:extLst>
        </xdr:cNvPr>
        <xdr:cNvSpPr txBox="1"/>
      </xdr:nvSpPr>
      <xdr:spPr>
        <a:xfrm>
          <a:off x="946785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4E181588-766B-400F-8541-85603D07747F}"/>
            </a:ext>
          </a:extLst>
        </xdr:cNvPr>
        <xdr:cNvSpPr/>
      </xdr:nvSpPr>
      <xdr:spPr>
        <a:xfrm>
          <a:off x="9394190" y="67995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7FDF3A37-BB56-4F50-B757-CC29BFD467A0}"/>
            </a:ext>
          </a:extLst>
        </xdr:cNvPr>
        <xdr:cNvSpPr/>
      </xdr:nvSpPr>
      <xdr:spPr>
        <a:xfrm>
          <a:off x="8632190" y="68129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45737</xdr:rowOff>
    </xdr:from>
    <xdr:ext cx="469744" cy="259045"/>
    <xdr:sp macro="" textlink="">
      <xdr:nvSpPr>
        <xdr:cNvPr id="123" name="n_1aveValue【図書館】&#10;一人当たり面積">
          <a:extLst>
            <a:ext uri="{FF2B5EF4-FFF2-40B4-BE49-F238E27FC236}">
              <a16:creationId xmlns:a16="http://schemas.microsoft.com/office/drawing/2014/main" id="{42C9F431-C7C6-4565-A662-CEAE3BCD334E}"/>
            </a:ext>
          </a:extLst>
        </xdr:cNvPr>
        <xdr:cNvSpPr txBox="1"/>
      </xdr:nvSpPr>
      <xdr:spPr>
        <a:xfrm>
          <a:off x="845446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154940</xdr:rowOff>
    </xdr:from>
    <xdr:to>
      <xdr:col>46</xdr:col>
      <xdr:colOff>38100</xdr:colOff>
      <xdr:row>40</xdr:row>
      <xdr:rowOff>85090</xdr:rowOff>
    </xdr:to>
    <xdr:sp macro="" textlink="">
      <xdr:nvSpPr>
        <xdr:cNvPr id="124" name="フローチャート: 判断 123">
          <a:extLst>
            <a:ext uri="{FF2B5EF4-FFF2-40B4-BE49-F238E27FC236}">
              <a16:creationId xmlns:a16="http://schemas.microsoft.com/office/drawing/2014/main" id="{29BFF620-77E2-4118-B369-628E1DFA12EC}"/>
            </a:ext>
          </a:extLst>
        </xdr:cNvPr>
        <xdr:cNvSpPr/>
      </xdr:nvSpPr>
      <xdr:spPr>
        <a:xfrm>
          <a:off x="7846060" y="684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76217</xdr:rowOff>
    </xdr:from>
    <xdr:ext cx="469744" cy="259045"/>
    <xdr:sp macro="" textlink="">
      <xdr:nvSpPr>
        <xdr:cNvPr id="125" name="n_2aveValue【図書館】&#10;一人当たり面積">
          <a:extLst>
            <a:ext uri="{FF2B5EF4-FFF2-40B4-BE49-F238E27FC236}">
              <a16:creationId xmlns:a16="http://schemas.microsoft.com/office/drawing/2014/main" id="{777993AC-8059-4587-8B76-B3F055953F6B}"/>
            </a:ext>
          </a:extLst>
        </xdr:cNvPr>
        <xdr:cNvSpPr txBox="1"/>
      </xdr:nvSpPr>
      <xdr:spPr>
        <a:xfrm>
          <a:off x="767341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170180</xdr:rowOff>
    </xdr:from>
    <xdr:to>
      <xdr:col>41</xdr:col>
      <xdr:colOff>101600</xdr:colOff>
      <xdr:row>40</xdr:row>
      <xdr:rowOff>100330</xdr:rowOff>
    </xdr:to>
    <xdr:sp macro="" textlink="">
      <xdr:nvSpPr>
        <xdr:cNvPr id="126" name="フローチャート: 判断 125">
          <a:extLst>
            <a:ext uri="{FF2B5EF4-FFF2-40B4-BE49-F238E27FC236}">
              <a16:creationId xmlns:a16="http://schemas.microsoft.com/office/drawing/2014/main" id="{F597251E-A6DA-4B2E-8FEB-06D9D235C189}"/>
            </a:ext>
          </a:extLst>
        </xdr:cNvPr>
        <xdr:cNvSpPr/>
      </xdr:nvSpPr>
      <xdr:spPr>
        <a:xfrm>
          <a:off x="7029450" y="6860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91457</xdr:rowOff>
    </xdr:from>
    <xdr:ext cx="469744" cy="259045"/>
    <xdr:sp macro="" textlink="">
      <xdr:nvSpPr>
        <xdr:cNvPr id="127" name="n_3aveValue【図書館】&#10;一人当たり面積">
          <a:extLst>
            <a:ext uri="{FF2B5EF4-FFF2-40B4-BE49-F238E27FC236}">
              <a16:creationId xmlns:a16="http://schemas.microsoft.com/office/drawing/2014/main" id="{43D5C371-E3B0-4CBD-89B1-DB154DC811E0}"/>
            </a:ext>
          </a:extLst>
        </xdr:cNvPr>
        <xdr:cNvSpPr txBox="1"/>
      </xdr:nvSpPr>
      <xdr:spPr>
        <a:xfrm>
          <a:off x="6866332"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10160</xdr:rowOff>
    </xdr:from>
    <xdr:to>
      <xdr:col>36</xdr:col>
      <xdr:colOff>165100</xdr:colOff>
      <xdr:row>40</xdr:row>
      <xdr:rowOff>111760</xdr:rowOff>
    </xdr:to>
    <xdr:sp macro="" textlink="">
      <xdr:nvSpPr>
        <xdr:cNvPr id="128" name="フローチャート: 判断 127">
          <a:extLst>
            <a:ext uri="{FF2B5EF4-FFF2-40B4-BE49-F238E27FC236}">
              <a16:creationId xmlns:a16="http://schemas.microsoft.com/office/drawing/2014/main" id="{BF7DED5E-B4B6-40BB-9760-6AACFC7565CD}"/>
            </a:ext>
          </a:extLst>
        </xdr:cNvPr>
        <xdr:cNvSpPr/>
      </xdr:nvSpPr>
      <xdr:spPr>
        <a:xfrm>
          <a:off x="6231890" y="68700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128287</xdr:rowOff>
    </xdr:from>
    <xdr:ext cx="469744" cy="259045"/>
    <xdr:sp macro="" textlink="">
      <xdr:nvSpPr>
        <xdr:cNvPr id="129" name="n_4aveValue【図書館】&#10;一人当たり面積">
          <a:extLst>
            <a:ext uri="{FF2B5EF4-FFF2-40B4-BE49-F238E27FC236}">
              <a16:creationId xmlns:a16="http://schemas.microsoft.com/office/drawing/2014/main" id="{98A915E6-0D74-4BDA-80C9-37A4B84BD063}"/>
            </a:ext>
          </a:extLst>
        </xdr:cNvPr>
        <xdr:cNvSpPr txBox="1"/>
      </xdr:nvSpPr>
      <xdr:spPr>
        <a:xfrm>
          <a:off x="6068772"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0E13339-B7A2-4713-9584-564FA04DCA3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00406D1-0B2C-4DEA-A9CD-379F2D59FF3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DC2035F-81D5-45DC-BAEF-66DFD3A504D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7DF6D6A1-0A62-4519-961B-BF4A500012A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2D776BF9-4335-4B1B-A5FB-C461AC354F9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109220</xdr:rowOff>
    </xdr:from>
    <xdr:to>
      <xdr:col>55</xdr:col>
      <xdr:colOff>50800</xdr:colOff>
      <xdr:row>40</xdr:row>
      <xdr:rowOff>39370</xdr:rowOff>
    </xdr:to>
    <xdr:sp macro="" textlink="">
      <xdr:nvSpPr>
        <xdr:cNvPr id="135" name="楕円 134">
          <a:extLst>
            <a:ext uri="{FF2B5EF4-FFF2-40B4-BE49-F238E27FC236}">
              <a16:creationId xmlns:a16="http://schemas.microsoft.com/office/drawing/2014/main" id="{8ED8FD04-A47E-4514-9CDF-55C59190669C}"/>
            </a:ext>
          </a:extLst>
        </xdr:cNvPr>
        <xdr:cNvSpPr/>
      </xdr:nvSpPr>
      <xdr:spPr>
        <a:xfrm>
          <a:off x="9394190" y="67938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132097</xdr:rowOff>
    </xdr:from>
    <xdr:ext cx="469744" cy="259045"/>
    <xdr:sp macro="" textlink="">
      <xdr:nvSpPr>
        <xdr:cNvPr id="136" name="【図書館】&#10;一人当たり面積該当値テキスト">
          <a:extLst>
            <a:ext uri="{FF2B5EF4-FFF2-40B4-BE49-F238E27FC236}">
              <a16:creationId xmlns:a16="http://schemas.microsoft.com/office/drawing/2014/main" id="{64C990A1-6B27-41AF-8C04-F6F5629353CA}"/>
            </a:ext>
          </a:extLst>
        </xdr:cNvPr>
        <xdr:cNvSpPr txBox="1"/>
      </xdr:nvSpPr>
      <xdr:spPr>
        <a:xfrm>
          <a:off x="946785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7" name="楕円 136">
          <a:extLst>
            <a:ext uri="{FF2B5EF4-FFF2-40B4-BE49-F238E27FC236}">
              <a16:creationId xmlns:a16="http://schemas.microsoft.com/office/drawing/2014/main" id="{4C583D7D-E51A-49FE-A119-D04607964F6A}"/>
            </a:ext>
          </a:extLst>
        </xdr:cNvPr>
        <xdr:cNvSpPr/>
      </xdr:nvSpPr>
      <xdr:spPr>
        <a:xfrm>
          <a:off x="8632190" y="67995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160020</xdr:rowOff>
    </xdr:from>
    <xdr:to>
      <xdr:col>55</xdr:col>
      <xdr:colOff>0</xdr:colOff>
      <xdr:row>39</xdr:row>
      <xdr:rowOff>163830</xdr:rowOff>
    </xdr:to>
    <xdr:cxnSp macro="">
      <xdr:nvCxnSpPr>
        <xdr:cNvPr id="138" name="直線コネクタ 137">
          <a:extLst>
            <a:ext uri="{FF2B5EF4-FFF2-40B4-BE49-F238E27FC236}">
              <a16:creationId xmlns:a16="http://schemas.microsoft.com/office/drawing/2014/main" id="{25882E5C-A164-4EA9-BD81-AA16D0E96FF5}"/>
            </a:ext>
          </a:extLst>
        </xdr:cNvPr>
        <xdr:cNvCxnSpPr/>
      </xdr:nvCxnSpPr>
      <xdr:spPr>
        <a:xfrm flipV="1">
          <a:off x="8686800" y="684847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9" name="楕円 138">
          <a:extLst>
            <a:ext uri="{FF2B5EF4-FFF2-40B4-BE49-F238E27FC236}">
              <a16:creationId xmlns:a16="http://schemas.microsoft.com/office/drawing/2014/main" id="{9CFAF207-410B-4950-947D-D1D180C5B5A4}"/>
            </a:ext>
          </a:extLst>
        </xdr:cNvPr>
        <xdr:cNvSpPr/>
      </xdr:nvSpPr>
      <xdr:spPr>
        <a:xfrm>
          <a:off x="7846060" y="6809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40" name="直線コネクタ 139">
          <a:extLst>
            <a:ext uri="{FF2B5EF4-FFF2-40B4-BE49-F238E27FC236}">
              <a16:creationId xmlns:a16="http://schemas.microsoft.com/office/drawing/2014/main" id="{7D8B1BEE-5E91-4C9D-A5AF-F89172F45319}"/>
            </a:ext>
          </a:extLst>
        </xdr:cNvPr>
        <xdr:cNvCxnSpPr/>
      </xdr:nvCxnSpPr>
      <xdr:spPr>
        <a:xfrm flipV="1">
          <a:off x="7889240" y="68541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41" name="楕円 140">
          <a:extLst>
            <a:ext uri="{FF2B5EF4-FFF2-40B4-BE49-F238E27FC236}">
              <a16:creationId xmlns:a16="http://schemas.microsoft.com/office/drawing/2014/main" id="{171184FE-9BA8-48D2-B54D-01646F9533F7}"/>
            </a:ext>
          </a:extLst>
        </xdr:cNvPr>
        <xdr:cNvSpPr/>
      </xdr:nvSpPr>
      <xdr:spPr>
        <a:xfrm>
          <a:off x="7029450" y="681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3810</xdr:rowOff>
    </xdr:to>
    <xdr:cxnSp macro="">
      <xdr:nvCxnSpPr>
        <xdr:cNvPr id="142" name="直線コネクタ 141">
          <a:extLst>
            <a:ext uri="{FF2B5EF4-FFF2-40B4-BE49-F238E27FC236}">
              <a16:creationId xmlns:a16="http://schemas.microsoft.com/office/drawing/2014/main" id="{48A6C4DE-DA1F-4071-BD78-1F179509B8F3}"/>
            </a:ext>
          </a:extLst>
        </xdr:cNvPr>
        <xdr:cNvCxnSpPr/>
      </xdr:nvCxnSpPr>
      <xdr:spPr>
        <a:xfrm flipV="1">
          <a:off x="7084060" y="685800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147320</xdr:rowOff>
    </xdr:from>
    <xdr:to>
      <xdr:col>36</xdr:col>
      <xdr:colOff>165100</xdr:colOff>
      <xdr:row>42</xdr:row>
      <xdr:rowOff>77470</xdr:rowOff>
    </xdr:to>
    <xdr:sp macro="" textlink="">
      <xdr:nvSpPr>
        <xdr:cNvPr id="143" name="楕円 142">
          <a:extLst>
            <a:ext uri="{FF2B5EF4-FFF2-40B4-BE49-F238E27FC236}">
              <a16:creationId xmlns:a16="http://schemas.microsoft.com/office/drawing/2014/main" id="{8D808D87-6519-492F-99ED-142B4825BC59}"/>
            </a:ext>
          </a:extLst>
        </xdr:cNvPr>
        <xdr:cNvSpPr/>
      </xdr:nvSpPr>
      <xdr:spPr>
        <a:xfrm>
          <a:off x="6231890" y="7174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xdr:rowOff>
    </xdr:from>
    <xdr:to>
      <xdr:col>41</xdr:col>
      <xdr:colOff>50800</xdr:colOff>
      <xdr:row>42</xdr:row>
      <xdr:rowOff>26670</xdr:rowOff>
    </xdr:to>
    <xdr:cxnSp macro="">
      <xdr:nvCxnSpPr>
        <xdr:cNvPr id="144" name="直線コネクタ 143">
          <a:extLst>
            <a:ext uri="{FF2B5EF4-FFF2-40B4-BE49-F238E27FC236}">
              <a16:creationId xmlns:a16="http://schemas.microsoft.com/office/drawing/2014/main" id="{A364BB8E-EB57-421A-BBA0-7F518E77CDEE}"/>
            </a:ext>
          </a:extLst>
        </xdr:cNvPr>
        <xdr:cNvCxnSpPr/>
      </xdr:nvCxnSpPr>
      <xdr:spPr>
        <a:xfrm flipV="1">
          <a:off x="6286500" y="6863715"/>
          <a:ext cx="79756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59707</xdr:rowOff>
    </xdr:from>
    <xdr:ext cx="469744" cy="259045"/>
    <xdr:sp macro="" textlink="">
      <xdr:nvSpPr>
        <xdr:cNvPr id="145" name="n_1mainValue【図書館】&#10;一人当たり面積">
          <a:extLst>
            <a:ext uri="{FF2B5EF4-FFF2-40B4-BE49-F238E27FC236}">
              <a16:creationId xmlns:a16="http://schemas.microsoft.com/office/drawing/2014/main" id="{21D623A2-123F-42C3-B0D8-41998626764B}"/>
            </a:ext>
          </a:extLst>
        </xdr:cNvPr>
        <xdr:cNvSpPr txBox="1"/>
      </xdr:nvSpPr>
      <xdr:spPr>
        <a:xfrm>
          <a:off x="845446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6" name="n_2mainValue【図書館】&#10;一人当たり面積">
          <a:extLst>
            <a:ext uri="{FF2B5EF4-FFF2-40B4-BE49-F238E27FC236}">
              <a16:creationId xmlns:a16="http://schemas.microsoft.com/office/drawing/2014/main" id="{F0AB5A9A-A46B-4F38-A486-F96BAE2E63CA}"/>
            </a:ext>
          </a:extLst>
        </xdr:cNvPr>
        <xdr:cNvSpPr txBox="1"/>
      </xdr:nvSpPr>
      <xdr:spPr>
        <a:xfrm>
          <a:off x="7673417"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71137</xdr:rowOff>
    </xdr:from>
    <xdr:ext cx="469744" cy="259045"/>
    <xdr:sp macro="" textlink="">
      <xdr:nvSpPr>
        <xdr:cNvPr id="147" name="n_3mainValue【図書館】&#10;一人当たり面積">
          <a:extLst>
            <a:ext uri="{FF2B5EF4-FFF2-40B4-BE49-F238E27FC236}">
              <a16:creationId xmlns:a16="http://schemas.microsoft.com/office/drawing/2014/main" id="{E1B38A58-DACF-4C97-BDCF-663342DE4674}"/>
            </a:ext>
          </a:extLst>
        </xdr:cNvPr>
        <xdr:cNvSpPr txBox="1"/>
      </xdr:nvSpPr>
      <xdr:spPr>
        <a:xfrm>
          <a:off x="6866332"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68597</xdr:rowOff>
    </xdr:from>
    <xdr:ext cx="469744" cy="259045"/>
    <xdr:sp macro="" textlink="">
      <xdr:nvSpPr>
        <xdr:cNvPr id="148" name="n_4mainValue【図書館】&#10;一人当たり面積">
          <a:extLst>
            <a:ext uri="{FF2B5EF4-FFF2-40B4-BE49-F238E27FC236}">
              <a16:creationId xmlns:a16="http://schemas.microsoft.com/office/drawing/2014/main" id="{DFC2FBBD-4C20-4718-AD1B-F1F35FB84267}"/>
            </a:ext>
          </a:extLst>
        </xdr:cNvPr>
        <xdr:cNvSpPr txBox="1"/>
      </xdr:nvSpPr>
      <xdr:spPr>
        <a:xfrm>
          <a:off x="6068772" y="726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7BEF07A-13E5-453B-8006-A192EC13A49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A33E6F1-00F3-4987-BA3C-A5179896C02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01C6DF9-0C1A-46E8-BD00-74FA6E551F5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CAD6768-367D-45EF-95C3-699714224EF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15B88D3-55C3-4645-BBD6-BB78258699F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EAC12B6-09F3-43DC-BAD3-7C46AAD6E4C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B57C2DE-DE2A-4E8D-A51E-B6B2810AE38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91F3F49-624F-4E7A-BD83-3FA56FE3566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49ECF0F-CA30-4039-A00A-1DCC9AE6C2C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B56BDAC-C5DD-4695-A2E4-64A108EFFDD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6FC2132-C249-43D2-A3E6-F65310381F8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99CADD7-D894-4A55-A697-344A99FECD8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12D039E-D051-4A81-AD4A-698445077FFF}"/>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AF4131F-DA53-4351-97A0-F6CE81CA2535}"/>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1CC086C-332A-4EFE-93C7-97A743AA42A5}"/>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67E2A00-525D-432B-B480-4926C24507D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2E7C1B2-8DBB-4A89-8F01-628AC5FE54AB}"/>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D2BECF4-B01B-4990-BFD6-2C5D4FD150CB}"/>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8E34A5A-AED6-4C1D-B075-15B1A419133B}"/>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BABE47B-2BCF-4FAB-8304-BAE6E87ED547}"/>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B1FB604-BD7D-41CE-BA1F-7C94B0DE3834}"/>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1E35724-9648-4C5F-823C-99C0A7AE2706}"/>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270C00D-33AD-4140-AB8E-79D754B0DE2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AB3A31B-02B7-4455-BDC3-96326853298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6CA46387-0920-4533-B742-333B17AD58A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BA053C9-5997-45ED-B88A-4BAD193BA6AF}"/>
            </a:ext>
          </a:extLst>
        </xdr:cNvPr>
        <xdr:cNvCxnSpPr/>
      </xdr:nvCxnSpPr>
      <xdr:spPr>
        <a:xfrm flipV="1">
          <a:off x="4173855" y="962297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B3AD77F-8B5D-4A56-AADF-2D643DED9D74}"/>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217D427-5734-4929-A08B-159618FB92B8}"/>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BEFF1CA-4BCF-4A92-93DA-8E8435086071}"/>
            </a:ext>
          </a:extLst>
        </xdr:cNvPr>
        <xdr:cNvSpPr txBox="1"/>
      </xdr:nvSpPr>
      <xdr:spPr>
        <a:xfrm>
          <a:off x="4212590" y="9390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F30E3408-CF5A-4D27-8EC2-B46FDAF899EE}"/>
            </a:ext>
          </a:extLst>
        </xdr:cNvPr>
        <xdr:cNvCxnSpPr/>
      </xdr:nvCxnSpPr>
      <xdr:spPr>
        <a:xfrm>
          <a:off x="4112260" y="9622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BE5C1DD-E285-4F56-8A5A-6022BB367233}"/>
            </a:ext>
          </a:extLst>
        </xdr:cNvPr>
        <xdr:cNvSpPr txBox="1"/>
      </xdr:nvSpPr>
      <xdr:spPr>
        <a:xfrm>
          <a:off x="4212590" y="1047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3FE4CE60-CD9B-43BF-A2C3-CC6AAC40D73E}"/>
            </a:ext>
          </a:extLst>
        </xdr:cNvPr>
        <xdr:cNvSpPr/>
      </xdr:nvSpPr>
      <xdr:spPr>
        <a:xfrm>
          <a:off x="4131310" y="105026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21775925-B35A-4893-96D2-F25C8913BB6B}"/>
            </a:ext>
          </a:extLst>
        </xdr:cNvPr>
        <xdr:cNvSpPr/>
      </xdr:nvSpPr>
      <xdr:spPr>
        <a:xfrm>
          <a:off x="3388360" y="1051922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149696</xdr:rowOff>
    </xdr:from>
    <xdr:ext cx="405111" cy="259045"/>
    <xdr:sp macro="" textlink="">
      <xdr:nvSpPr>
        <xdr:cNvPr id="182" name="n_1aveValue【体育館・プール】&#10;有形固定資産減価償却率">
          <a:extLst>
            <a:ext uri="{FF2B5EF4-FFF2-40B4-BE49-F238E27FC236}">
              <a16:creationId xmlns:a16="http://schemas.microsoft.com/office/drawing/2014/main" id="{94D292B2-8704-4FF5-8CFE-9B7E22D469A0}"/>
            </a:ext>
          </a:extLst>
        </xdr:cNvPr>
        <xdr:cNvSpPr txBox="1"/>
      </xdr:nvSpPr>
      <xdr:spPr>
        <a:xfrm>
          <a:off x="32391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34109</xdr:rowOff>
    </xdr:from>
    <xdr:to>
      <xdr:col>15</xdr:col>
      <xdr:colOff>101600</xdr:colOff>
      <xdr:row>61</xdr:row>
      <xdr:rowOff>135709</xdr:rowOff>
    </xdr:to>
    <xdr:sp macro="" textlink="">
      <xdr:nvSpPr>
        <xdr:cNvPr id="183" name="フローチャート: 判断 182">
          <a:extLst>
            <a:ext uri="{FF2B5EF4-FFF2-40B4-BE49-F238E27FC236}">
              <a16:creationId xmlns:a16="http://schemas.microsoft.com/office/drawing/2014/main" id="{622068BC-1531-4F86-B1F4-1A46E2A5BE4A}"/>
            </a:ext>
          </a:extLst>
        </xdr:cNvPr>
        <xdr:cNvSpPr/>
      </xdr:nvSpPr>
      <xdr:spPr>
        <a:xfrm>
          <a:off x="2571750" y="1049065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126836</xdr:rowOff>
    </xdr:from>
    <xdr:ext cx="405111" cy="259045"/>
    <xdr:sp macro="" textlink="">
      <xdr:nvSpPr>
        <xdr:cNvPr id="184" name="n_2aveValue【体育館・プール】&#10;有形固定資産減価償却率">
          <a:extLst>
            <a:ext uri="{FF2B5EF4-FFF2-40B4-BE49-F238E27FC236}">
              <a16:creationId xmlns:a16="http://schemas.microsoft.com/office/drawing/2014/main" id="{B476B49A-5109-4B64-9A9D-C843332155E7}"/>
            </a:ext>
          </a:extLst>
        </xdr:cNvPr>
        <xdr:cNvSpPr txBox="1"/>
      </xdr:nvSpPr>
      <xdr:spPr>
        <a:xfrm>
          <a:off x="2439044" y="1058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168003</xdr:rowOff>
    </xdr:from>
    <xdr:to>
      <xdr:col>10</xdr:col>
      <xdr:colOff>165100</xdr:colOff>
      <xdr:row>61</xdr:row>
      <xdr:rowOff>98153</xdr:rowOff>
    </xdr:to>
    <xdr:sp macro="" textlink="">
      <xdr:nvSpPr>
        <xdr:cNvPr id="185" name="フローチャート: 判断 184">
          <a:extLst>
            <a:ext uri="{FF2B5EF4-FFF2-40B4-BE49-F238E27FC236}">
              <a16:creationId xmlns:a16="http://schemas.microsoft.com/office/drawing/2014/main" id="{F50C071A-B23B-43D6-89B9-545A2286C7BC}"/>
            </a:ext>
          </a:extLst>
        </xdr:cNvPr>
        <xdr:cNvSpPr/>
      </xdr:nvSpPr>
      <xdr:spPr>
        <a:xfrm>
          <a:off x="1774190" y="10458813"/>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89280</xdr:rowOff>
    </xdr:from>
    <xdr:ext cx="405111" cy="259045"/>
    <xdr:sp macro="" textlink="">
      <xdr:nvSpPr>
        <xdr:cNvPr id="186" name="n_3aveValue【体育館・プール】&#10;有形固定資産減価償却率">
          <a:extLst>
            <a:ext uri="{FF2B5EF4-FFF2-40B4-BE49-F238E27FC236}">
              <a16:creationId xmlns:a16="http://schemas.microsoft.com/office/drawing/2014/main" id="{65C8ABD9-9626-487E-8D74-757C282C1575}"/>
            </a:ext>
          </a:extLst>
        </xdr:cNvPr>
        <xdr:cNvSpPr txBox="1"/>
      </xdr:nvSpPr>
      <xdr:spPr>
        <a:xfrm>
          <a:off x="1641484" y="105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22678</xdr:rowOff>
    </xdr:from>
    <xdr:to>
      <xdr:col>6</xdr:col>
      <xdr:colOff>38100</xdr:colOff>
      <xdr:row>61</xdr:row>
      <xdr:rowOff>124278</xdr:rowOff>
    </xdr:to>
    <xdr:sp macro="" textlink="">
      <xdr:nvSpPr>
        <xdr:cNvPr id="187" name="フローチャート: 判断 186">
          <a:extLst>
            <a:ext uri="{FF2B5EF4-FFF2-40B4-BE49-F238E27FC236}">
              <a16:creationId xmlns:a16="http://schemas.microsoft.com/office/drawing/2014/main" id="{F428AB22-A25E-4721-B891-640195CEA3A1}"/>
            </a:ext>
          </a:extLst>
        </xdr:cNvPr>
        <xdr:cNvSpPr/>
      </xdr:nvSpPr>
      <xdr:spPr>
        <a:xfrm>
          <a:off x="988060" y="1047731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140805</xdr:rowOff>
    </xdr:from>
    <xdr:ext cx="405111" cy="259045"/>
    <xdr:sp macro="" textlink="">
      <xdr:nvSpPr>
        <xdr:cNvPr id="188" name="n_4aveValue【体育館・プール】&#10;有形固定資産減価償却率">
          <a:extLst>
            <a:ext uri="{FF2B5EF4-FFF2-40B4-BE49-F238E27FC236}">
              <a16:creationId xmlns:a16="http://schemas.microsoft.com/office/drawing/2014/main" id="{F1BCCB2B-D0B3-4EDE-8703-FE4E48AA2F92}"/>
            </a:ext>
          </a:extLst>
        </xdr:cNvPr>
        <xdr:cNvSpPr txBox="1"/>
      </xdr:nvSpPr>
      <xdr:spPr>
        <a:xfrm>
          <a:off x="855354" y="1025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5F6DC37-514D-4FF4-8CD8-48798821B1A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BFFDEF7-0541-492A-AC02-54DB03F60AC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DF47E718-410D-43B7-B3FD-7D47F4F3F3A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17754C80-ED35-4F65-BECE-09254934D06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3FEBB3B7-AE1C-49FA-B6E1-93D326AE383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30843</xdr:rowOff>
    </xdr:from>
    <xdr:to>
      <xdr:col>24</xdr:col>
      <xdr:colOff>114300</xdr:colOff>
      <xdr:row>58</xdr:row>
      <xdr:rowOff>132443</xdr:rowOff>
    </xdr:to>
    <xdr:sp macro="" textlink="">
      <xdr:nvSpPr>
        <xdr:cNvPr id="194" name="楕円 193">
          <a:extLst>
            <a:ext uri="{FF2B5EF4-FFF2-40B4-BE49-F238E27FC236}">
              <a16:creationId xmlns:a16="http://schemas.microsoft.com/office/drawing/2014/main" id="{FB862B24-F507-4861-82A7-7194C6CF0D41}"/>
            </a:ext>
          </a:extLst>
        </xdr:cNvPr>
        <xdr:cNvSpPr/>
      </xdr:nvSpPr>
      <xdr:spPr>
        <a:xfrm>
          <a:off x="4131310" y="99730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53720</xdr:rowOff>
    </xdr:from>
    <xdr:ext cx="405111" cy="259045"/>
    <xdr:sp macro="" textlink="">
      <xdr:nvSpPr>
        <xdr:cNvPr id="195" name="【体育館・プール】&#10;有形固定資産減価償却率該当値テキスト">
          <a:extLst>
            <a:ext uri="{FF2B5EF4-FFF2-40B4-BE49-F238E27FC236}">
              <a16:creationId xmlns:a16="http://schemas.microsoft.com/office/drawing/2014/main" id="{FDE779EE-4D90-49B1-BD31-A2BB3AA3B89F}"/>
            </a:ext>
          </a:extLst>
        </xdr:cNvPr>
        <xdr:cNvSpPr txBox="1"/>
      </xdr:nvSpPr>
      <xdr:spPr>
        <a:xfrm>
          <a:off x="4212590"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96" name="楕円 195">
          <a:extLst>
            <a:ext uri="{FF2B5EF4-FFF2-40B4-BE49-F238E27FC236}">
              <a16:creationId xmlns:a16="http://schemas.microsoft.com/office/drawing/2014/main" id="{50697B8D-4DE1-43AB-A4BA-29E45C80AF80}"/>
            </a:ext>
          </a:extLst>
        </xdr:cNvPr>
        <xdr:cNvSpPr/>
      </xdr:nvSpPr>
      <xdr:spPr>
        <a:xfrm>
          <a:off x="3388360" y="99376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42454</xdr:rowOff>
    </xdr:from>
    <xdr:to>
      <xdr:col>24</xdr:col>
      <xdr:colOff>63500</xdr:colOff>
      <xdr:row>58</xdr:row>
      <xdr:rowOff>81643</xdr:rowOff>
    </xdr:to>
    <xdr:cxnSp macro="">
      <xdr:nvCxnSpPr>
        <xdr:cNvPr id="197" name="直線コネクタ 196">
          <a:extLst>
            <a:ext uri="{FF2B5EF4-FFF2-40B4-BE49-F238E27FC236}">
              <a16:creationId xmlns:a16="http://schemas.microsoft.com/office/drawing/2014/main" id="{3AE65025-9DBE-46AD-9251-089D720DF62C}"/>
            </a:ext>
          </a:extLst>
        </xdr:cNvPr>
        <xdr:cNvCxnSpPr/>
      </xdr:nvCxnSpPr>
      <xdr:spPr>
        <a:xfrm>
          <a:off x="3431540" y="9988459"/>
          <a:ext cx="7429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123916</xdr:rowOff>
    </xdr:from>
    <xdr:to>
      <xdr:col>15</xdr:col>
      <xdr:colOff>101600</xdr:colOff>
      <xdr:row>58</xdr:row>
      <xdr:rowOff>54066</xdr:rowOff>
    </xdr:to>
    <xdr:sp macro="" textlink="">
      <xdr:nvSpPr>
        <xdr:cNvPr id="198" name="楕円 197">
          <a:extLst>
            <a:ext uri="{FF2B5EF4-FFF2-40B4-BE49-F238E27FC236}">
              <a16:creationId xmlns:a16="http://schemas.microsoft.com/office/drawing/2014/main" id="{46CA95DF-1A36-456D-9BA4-96FCA5CD5D75}"/>
            </a:ext>
          </a:extLst>
        </xdr:cNvPr>
        <xdr:cNvSpPr/>
      </xdr:nvSpPr>
      <xdr:spPr>
        <a:xfrm>
          <a:off x="2571750" y="98984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3266</xdr:rowOff>
    </xdr:from>
    <xdr:to>
      <xdr:col>19</xdr:col>
      <xdr:colOff>177800</xdr:colOff>
      <xdr:row>58</xdr:row>
      <xdr:rowOff>42454</xdr:rowOff>
    </xdr:to>
    <xdr:cxnSp macro="">
      <xdr:nvCxnSpPr>
        <xdr:cNvPr id="199" name="直線コネクタ 198">
          <a:extLst>
            <a:ext uri="{FF2B5EF4-FFF2-40B4-BE49-F238E27FC236}">
              <a16:creationId xmlns:a16="http://schemas.microsoft.com/office/drawing/2014/main" id="{844B6BD7-97AA-4B78-881F-27A0F2DBCF08}"/>
            </a:ext>
          </a:extLst>
        </xdr:cNvPr>
        <xdr:cNvCxnSpPr/>
      </xdr:nvCxnSpPr>
      <xdr:spPr>
        <a:xfrm>
          <a:off x="2626360" y="9947366"/>
          <a:ext cx="80518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52070</xdr:rowOff>
    </xdr:from>
    <xdr:to>
      <xdr:col>10</xdr:col>
      <xdr:colOff>165100</xdr:colOff>
      <xdr:row>55</xdr:row>
      <xdr:rowOff>153670</xdr:rowOff>
    </xdr:to>
    <xdr:sp macro="" textlink="">
      <xdr:nvSpPr>
        <xdr:cNvPr id="200" name="楕円 199">
          <a:extLst>
            <a:ext uri="{FF2B5EF4-FFF2-40B4-BE49-F238E27FC236}">
              <a16:creationId xmlns:a16="http://schemas.microsoft.com/office/drawing/2014/main" id="{011AA0B6-1FD4-411E-8E13-18F156F35409}"/>
            </a:ext>
          </a:extLst>
        </xdr:cNvPr>
        <xdr:cNvSpPr/>
      </xdr:nvSpPr>
      <xdr:spPr>
        <a:xfrm>
          <a:off x="1774190" y="94856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102870</xdr:rowOff>
    </xdr:from>
    <xdr:to>
      <xdr:col>15</xdr:col>
      <xdr:colOff>50800</xdr:colOff>
      <xdr:row>58</xdr:row>
      <xdr:rowOff>3266</xdr:rowOff>
    </xdr:to>
    <xdr:cxnSp macro="">
      <xdr:nvCxnSpPr>
        <xdr:cNvPr id="201" name="直線コネクタ 200">
          <a:extLst>
            <a:ext uri="{FF2B5EF4-FFF2-40B4-BE49-F238E27FC236}">
              <a16:creationId xmlns:a16="http://schemas.microsoft.com/office/drawing/2014/main" id="{CD3F1425-B673-4CF0-957F-4648B0864EF5}"/>
            </a:ext>
          </a:extLst>
        </xdr:cNvPr>
        <xdr:cNvCxnSpPr/>
      </xdr:nvCxnSpPr>
      <xdr:spPr>
        <a:xfrm>
          <a:off x="1828800" y="9530715"/>
          <a:ext cx="797560" cy="4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202" name="楕円 201">
          <a:extLst>
            <a:ext uri="{FF2B5EF4-FFF2-40B4-BE49-F238E27FC236}">
              <a16:creationId xmlns:a16="http://schemas.microsoft.com/office/drawing/2014/main" id="{95AEE140-EE99-4F15-81DC-CEAA9B07EA39}"/>
            </a:ext>
          </a:extLst>
        </xdr:cNvPr>
        <xdr:cNvSpPr/>
      </xdr:nvSpPr>
      <xdr:spPr>
        <a:xfrm>
          <a:off x="988060" y="11052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102870</xdr:rowOff>
    </xdr:from>
    <xdr:to>
      <xdr:col>10</xdr:col>
      <xdr:colOff>114300</xdr:colOff>
      <xdr:row>64</xdr:row>
      <xdr:rowOff>130628</xdr:rowOff>
    </xdr:to>
    <xdr:cxnSp macro="">
      <xdr:nvCxnSpPr>
        <xdr:cNvPr id="203" name="直線コネクタ 202">
          <a:extLst>
            <a:ext uri="{FF2B5EF4-FFF2-40B4-BE49-F238E27FC236}">
              <a16:creationId xmlns:a16="http://schemas.microsoft.com/office/drawing/2014/main" id="{02497037-B821-459C-8242-B18D8831EF90}"/>
            </a:ext>
          </a:extLst>
        </xdr:cNvPr>
        <xdr:cNvCxnSpPr/>
      </xdr:nvCxnSpPr>
      <xdr:spPr>
        <a:xfrm flipV="1">
          <a:off x="1031240" y="9530715"/>
          <a:ext cx="797560" cy="157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109781</xdr:rowOff>
    </xdr:from>
    <xdr:ext cx="405111" cy="259045"/>
    <xdr:sp macro="" textlink="">
      <xdr:nvSpPr>
        <xdr:cNvPr id="204" name="n_1mainValue【体育館・プール】&#10;有形固定資産減価償却率">
          <a:extLst>
            <a:ext uri="{FF2B5EF4-FFF2-40B4-BE49-F238E27FC236}">
              <a16:creationId xmlns:a16="http://schemas.microsoft.com/office/drawing/2014/main" id="{17A6E860-DEAA-4DAB-A984-962B3095B2AF}"/>
            </a:ext>
          </a:extLst>
        </xdr:cNvPr>
        <xdr:cNvSpPr txBox="1"/>
      </xdr:nvSpPr>
      <xdr:spPr>
        <a:xfrm>
          <a:off x="3239144" y="970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70593</xdr:rowOff>
    </xdr:from>
    <xdr:ext cx="405111" cy="259045"/>
    <xdr:sp macro="" textlink="">
      <xdr:nvSpPr>
        <xdr:cNvPr id="205" name="n_2mainValue【体育館・プール】&#10;有形固定資産減価償却率">
          <a:extLst>
            <a:ext uri="{FF2B5EF4-FFF2-40B4-BE49-F238E27FC236}">
              <a16:creationId xmlns:a16="http://schemas.microsoft.com/office/drawing/2014/main" id="{443EDDAA-8C6A-4D45-AC31-4EE5A979EFC3}"/>
            </a:ext>
          </a:extLst>
        </xdr:cNvPr>
        <xdr:cNvSpPr txBox="1"/>
      </xdr:nvSpPr>
      <xdr:spPr>
        <a:xfrm>
          <a:off x="2439044" y="966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170197</xdr:rowOff>
    </xdr:from>
    <xdr:ext cx="340478" cy="259045"/>
    <xdr:sp macro="" textlink="">
      <xdr:nvSpPr>
        <xdr:cNvPr id="206" name="n_3mainValue【体育館・プール】&#10;有形固定資産減価償却率">
          <a:extLst>
            <a:ext uri="{FF2B5EF4-FFF2-40B4-BE49-F238E27FC236}">
              <a16:creationId xmlns:a16="http://schemas.microsoft.com/office/drawing/2014/main" id="{F14F4C00-16D6-423B-8FCE-C0C1242FBF1D}"/>
            </a:ext>
          </a:extLst>
        </xdr:cNvPr>
        <xdr:cNvSpPr txBox="1"/>
      </xdr:nvSpPr>
      <xdr:spPr>
        <a:xfrm>
          <a:off x="1673801" y="9260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a:extLst>
            <a:ext uri="{FF2B5EF4-FFF2-40B4-BE49-F238E27FC236}">
              <a16:creationId xmlns:a16="http://schemas.microsoft.com/office/drawing/2014/main" id="{91C07F77-14D7-4F2C-8564-FCC5C6EAB930}"/>
            </a:ext>
          </a:extLst>
        </xdr:cNvPr>
        <xdr:cNvSpPr txBox="1"/>
      </xdr:nvSpPr>
      <xdr:spPr>
        <a:xfrm>
          <a:off x="81541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C5F8EFA-550F-433A-8C86-E37BE40BBDC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182BDFA-1378-453C-A01F-2963946971F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BA30911-27CB-4447-AE93-6E4253A2589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7CB137E-695A-4D67-A9F2-59FEE2134AF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31C1070-043E-48C8-8929-9426084D3AA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969F03E-42C7-449E-8174-B9A8C5068AB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7F730FC-9BAC-41C2-9956-0F53CD76B00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463542D-941A-4D15-99D4-38E8FACDB70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AC37561-80B2-49C9-B17E-B387F46A5C6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7908A35-5F93-4910-9BF3-F102C850BB1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FF271EB-24C0-4DE1-8B3B-35D98BE17B18}"/>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1856F32-AA2B-488E-8069-B54BB787739D}"/>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C3549AE-4CF7-4C11-AFEE-7041409756A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851B55C-4AC6-4A2F-BFB9-61326CAB3286}"/>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FAF8B0F-88CC-4FA6-8238-E90580040BC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862EB37-6450-454C-AC55-384C5809B75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7D45B95-5727-49E7-B3F8-BF4DFD45AC1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9984C9D-A294-4D7B-8005-8D7B4873E36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83C3D9F-F1E1-457C-BD91-FF2E4676191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5ED2AB1-8F0F-4839-ACC9-162CA4EB25C8}"/>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2A3B879-FD5A-4345-96DB-02A330C6646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992178B-7351-46C2-9684-BF996C85E44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AFAF2EA7-8877-4E7F-AA5A-8A6060B9F8E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586FBA35-3B77-40BE-9385-EB9EECA410A9}"/>
            </a:ext>
          </a:extLst>
        </xdr:cNvPr>
        <xdr:cNvCxnSpPr/>
      </xdr:nvCxnSpPr>
      <xdr:spPr>
        <a:xfrm flipV="1">
          <a:off x="9429115" y="9533255"/>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34AD4EF9-93E6-427C-8CA8-347066C8CC21}"/>
            </a:ext>
          </a:extLst>
        </xdr:cNvPr>
        <xdr:cNvSpPr txBox="1"/>
      </xdr:nvSpPr>
      <xdr:spPr>
        <a:xfrm>
          <a:off x="946785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8CCFD1E4-2E89-487F-A399-3728D5C31BD1}"/>
            </a:ext>
          </a:extLst>
        </xdr:cNvPr>
        <xdr:cNvCxnSpPr/>
      </xdr:nvCxnSpPr>
      <xdr:spPr>
        <a:xfrm>
          <a:off x="9356090" y="109454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21EA5683-D25F-4B17-A115-31918866C9D4}"/>
            </a:ext>
          </a:extLst>
        </xdr:cNvPr>
        <xdr:cNvSpPr txBox="1"/>
      </xdr:nvSpPr>
      <xdr:spPr>
        <a:xfrm>
          <a:off x="9467850" y="931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4614B410-7455-483B-8F19-7194FA762799}"/>
            </a:ext>
          </a:extLst>
        </xdr:cNvPr>
        <xdr:cNvCxnSpPr/>
      </xdr:nvCxnSpPr>
      <xdr:spPr>
        <a:xfrm>
          <a:off x="9356090" y="95332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76F834FC-1712-46BB-BF8E-428BE33EDF16}"/>
            </a:ext>
          </a:extLst>
        </xdr:cNvPr>
        <xdr:cNvSpPr txBox="1"/>
      </xdr:nvSpPr>
      <xdr:spPr>
        <a:xfrm>
          <a:off x="9467850" y="10297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CB26FBB7-658B-4453-A784-AE2F38325925}"/>
            </a:ext>
          </a:extLst>
        </xdr:cNvPr>
        <xdr:cNvSpPr/>
      </xdr:nvSpPr>
      <xdr:spPr>
        <a:xfrm>
          <a:off x="9394190" y="1044638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A15E4126-62C9-4F15-8B23-50B0997EE2FC}"/>
            </a:ext>
          </a:extLst>
        </xdr:cNvPr>
        <xdr:cNvSpPr/>
      </xdr:nvSpPr>
      <xdr:spPr>
        <a:xfrm>
          <a:off x="8632190" y="104762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139717</xdr:rowOff>
    </xdr:from>
    <xdr:ext cx="469744" cy="259045"/>
    <xdr:sp macro="" textlink="">
      <xdr:nvSpPr>
        <xdr:cNvPr id="239" name="n_1aveValue【体育館・プール】&#10;一人当たり面積">
          <a:extLst>
            <a:ext uri="{FF2B5EF4-FFF2-40B4-BE49-F238E27FC236}">
              <a16:creationId xmlns:a16="http://schemas.microsoft.com/office/drawing/2014/main" id="{86C4BE64-3704-42D5-B7B3-6B20E75768E5}"/>
            </a:ext>
          </a:extLst>
        </xdr:cNvPr>
        <xdr:cNvSpPr txBox="1"/>
      </xdr:nvSpPr>
      <xdr:spPr>
        <a:xfrm>
          <a:off x="845446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34290</xdr:rowOff>
    </xdr:from>
    <xdr:to>
      <xdr:col>46</xdr:col>
      <xdr:colOff>38100</xdr:colOff>
      <xdr:row>61</xdr:row>
      <xdr:rowOff>135890</xdr:rowOff>
    </xdr:to>
    <xdr:sp macro="" textlink="">
      <xdr:nvSpPr>
        <xdr:cNvPr id="240" name="フローチャート: 判断 239">
          <a:extLst>
            <a:ext uri="{FF2B5EF4-FFF2-40B4-BE49-F238E27FC236}">
              <a16:creationId xmlns:a16="http://schemas.microsoft.com/office/drawing/2014/main" id="{E3E8F01B-2164-41B2-80ED-3024C2D74AA8}"/>
            </a:ext>
          </a:extLst>
        </xdr:cNvPr>
        <xdr:cNvSpPr/>
      </xdr:nvSpPr>
      <xdr:spPr>
        <a:xfrm>
          <a:off x="7846060" y="10492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152417</xdr:rowOff>
    </xdr:from>
    <xdr:ext cx="469744" cy="259045"/>
    <xdr:sp macro="" textlink="">
      <xdr:nvSpPr>
        <xdr:cNvPr id="241" name="n_2aveValue【体育館・プール】&#10;一人当たり面積">
          <a:extLst>
            <a:ext uri="{FF2B5EF4-FFF2-40B4-BE49-F238E27FC236}">
              <a16:creationId xmlns:a16="http://schemas.microsoft.com/office/drawing/2014/main" id="{492ED36C-4B26-45E6-8B9C-247898525250}"/>
            </a:ext>
          </a:extLst>
        </xdr:cNvPr>
        <xdr:cNvSpPr txBox="1"/>
      </xdr:nvSpPr>
      <xdr:spPr>
        <a:xfrm>
          <a:off x="767341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45720</xdr:rowOff>
    </xdr:from>
    <xdr:to>
      <xdr:col>41</xdr:col>
      <xdr:colOff>101600</xdr:colOff>
      <xdr:row>61</xdr:row>
      <xdr:rowOff>147320</xdr:rowOff>
    </xdr:to>
    <xdr:sp macro="" textlink="">
      <xdr:nvSpPr>
        <xdr:cNvPr id="242" name="フローチャート: 判断 241">
          <a:extLst>
            <a:ext uri="{FF2B5EF4-FFF2-40B4-BE49-F238E27FC236}">
              <a16:creationId xmlns:a16="http://schemas.microsoft.com/office/drawing/2014/main" id="{B4E56E58-B8ED-4FEE-A053-F4941C78ED94}"/>
            </a:ext>
          </a:extLst>
        </xdr:cNvPr>
        <xdr:cNvSpPr/>
      </xdr:nvSpPr>
      <xdr:spPr>
        <a:xfrm>
          <a:off x="7029450" y="105060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163847</xdr:rowOff>
    </xdr:from>
    <xdr:ext cx="469744" cy="259045"/>
    <xdr:sp macro="" textlink="">
      <xdr:nvSpPr>
        <xdr:cNvPr id="243" name="n_3aveValue【体育館・プール】&#10;一人当たり面積">
          <a:extLst>
            <a:ext uri="{FF2B5EF4-FFF2-40B4-BE49-F238E27FC236}">
              <a16:creationId xmlns:a16="http://schemas.microsoft.com/office/drawing/2014/main" id="{0FFB430E-F746-4325-832D-1994195A4312}"/>
            </a:ext>
          </a:extLst>
        </xdr:cNvPr>
        <xdr:cNvSpPr txBox="1"/>
      </xdr:nvSpPr>
      <xdr:spPr>
        <a:xfrm>
          <a:off x="6866332"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73660</xdr:rowOff>
    </xdr:from>
    <xdr:to>
      <xdr:col>36</xdr:col>
      <xdr:colOff>165100</xdr:colOff>
      <xdr:row>62</xdr:row>
      <xdr:rowOff>3810</xdr:rowOff>
    </xdr:to>
    <xdr:sp macro="" textlink="">
      <xdr:nvSpPr>
        <xdr:cNvPr id="244" name="フローチャート: 判断 243">
          <a:extLst>
            <a:ext uri="{FF2B5EF4-FFF2-40B4-BE49-F238E27FC236}">
              <a16:creationId xmlns:a16="http://schemas.microsoft.com/office/drawing/2014/main" id="{D89BFEBE-002B-4F4E-B1FA-F4D9AB03FE50}"/>
            </a:ext>
          </a:extLst>
        </xdr:cNvPr>
        <xdr:cNvSpPr/>
      </xdr:nvSpPr>
      <xdr:spPr>
        <a:xfrm>
          <a:off x="6231890" y="105321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20337</xdr:rowOff>
    </xdr:from>
    <xdr:ext cx="469744" cy="259045"/>
    <xdr:sp macro="" textlink="">
      <xdr:nvSpPr>
        <xdr:cNvPr id="245" name="n_4aveValue【体育館・プール】&#10;一人当たり面積">
          <a:extLst>
            <a:ext uri="{FF2B5EF4-FFF2-40B4-BE49-F238E27FC236}">
              <a16:creationId xmlns:a16="http://schemas.microsoft.com/office/drawing/2014/main" id="{AF1D3306-0806-46D8-8F84-B85863901947}"/>
            </a:ext>
          </a:extLst>
        </xdr:cNvPr>
        <xdr:cNvSpPr txBox="1"/>
      </xdr:nvSpPr>
      <xdr:spPr>
        <a:xfrm>
          <a:off x="606877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ABE6703-EEB7-437B-AA5E-C4175D549E1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FEB3525-3D6E-49EC-8724-1040CC4B467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146F551-287A-4A1A-B43A-649822D3CF4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FEB8073A-D1E8-44CE-9218-C0E136A84EC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BFAC5372-E390-4DEE-9353-73E2793BBD9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51" name="楕円 250">
          <a:extLst>
            <a:ext uri="{FF2B5EF4-FFF2-40B4-BE49-F238E27FC236}">
              <a16:creationId xmlns:a16="http://schemas.microsoft.com/office/drawing/2014/main" id="{3C0B3735-27B7-469A-AF29-BCA1787113F5}"/>
            </a:ext>
          </a:extLst>
        </xdr:cNvPr>
        <xdr:cNvSpPr/>
      </xdr:nvSpPr>
      <xdr:spPr>
        <a:xfrm>
          <a:off x="9394190" y="106476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52" name="【体育館・プール】&#10;一人当たり面積該当値テキスト">
          <a:extLst>
            <a:ext uri="{FF2B5EF4-FFF2-40B4-BE49-F238E27FC236}">
              <a16:creationId xmlns:a16="http://schemas.microsoft.com/office/drawing/2014/main" id="{168F59BB-3CCC-4339-8DC3-48886B1157CE}"/>
            </a:ext>
          </a:extLst>
        </xdr:cNvPr>
        <xdr:cNvSpPr txBox="1"/>
      </xdr:nvSpPr>
      <xdr:spPr>
        <a:xfrm>
          <a:off x="946785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19050</xdr:rowOff>
    </xdr:from>
    <xdr:to>
      <xdr:col>50</xdr:col>
      <xdr:colOff>165100</xdr:colOff>
      <xdr:row>62</xdr:row>
      <xdr:rowOff>120650</xdr:rowOff>
    </xdr:to>
    <xdr:sp macro="" textlink="">
      <xdr:nvSpPr>
        <xdr:cNvPr id="253" name="楕円 252">
          <a:extLst>
            <a:ext uri="{FF2B5EF4-FFF2-40B4-BE49-F238E27FC236}">
              <a16:creationId xmlns:a16="http://schemas.microsoft.com/office/drawing/2014/main" id="{71E32822-CAA8-413B-A44B-535A3C4B1D20}"/>
            </a:ext>
          </a:extLst>
        </xdr:cNvPr>
        <xdr:cNvSpPr/>
      </xdr:nvSpPr>
      <xdr:spPr>
        <a:xfrm>
          <a:off x="8632190" y="1064514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69850</xdr:rowOff>
    </xdr:to>
    <xdr:cxnSp macro="">
      <xdr:nvCxnSpPr>
        <xdr:cNvPr id="254" name="直線コネクタ 253">
          <a:extLst>
            <a:ext uri="{FF2B5EF4-FFF2-40B4-BE49-F238E27FC236}">
              <a16:creationId xmlns:a16="http://schemas.microsoft.com/office/drawing/2014/main" id="{F22E652F-68FE-4146-9EBE-5B780DD64982}"/>
            </a:ext>
          </a:extLst>
        </xdr:cNvPr>
        <xdr:cNvCxnSpPr/>
      </xdr:nvCxnSpPr>
      <xdr:spPr>
        <a:xfrm flipV="1">
          <a:off x="8686800" y="10692765"/>
          <a:ext cx="7429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26670</xdr:rowOff>
    </xdr:from>
    <xdr:to>
      <xdr:col>46</xdr:col>
      <xdr:colOff>38100</xdr:colOff>
      <xdr:row>62</xdr:row>
      <xdr:rowOff>128270</xdr:rowOff>
    </xdr:to>
    <xdr:sp macro="" textlink="">
      <xdr:nvSpPr>
        <xdr:cNvPr id="255" name="楕円 254">
          <a:extLst>
            <a:ext uri="{FF2B5EF4-FFF2-40B4-BE49-F238E27FC236}">
              <a16:creationId xmlns:a16="http://schemas.microsoft.com/office/drawing/2014/main" id="{790E2834-894B-4A4A-B761-CF7BA633CA14}"/>
            </a:ext>
          </a:extLst>
        </xdr:cNvPr>
        <xdr:cNvSpPr/>
      </xdr:nvSpPr>
      <xdr:spPr>
        <a:xfrm>
          <a:off x="7846060" y="1065466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69850</xdr:rowOff>
    </xdr:from>
    <xdr:to>
      <xdr:col>50</xdr:col>
      <xdr:colOff>114300</xdr:colOff>
      <xdr:row>62</xdr:row>
      <xdr:rowOff>77470</xdr:rowOff>
    </xdr:to>
    <xdr:cxnSp macro="">
      <xdr:nvCxnSpPr>
        <xdr:cNvPr id="256" name="直線コネクタ 255">
          <a:extLst>
            <a:ext uri="{FF2B5EF4-FFF2-40B4-BE49-F238E27FC236}">
              <a16:creationId xmlns:a16="http://schemas.microsoft.com/office/drawing/2014/main" id="{F131A753-45BA-414F-B405-99C28FDE9C92}"/>
            </a:ext>
          </a:extLst>
        </xdr:cNvPr>
        <xdr:cNvCxnSpPr/>
      </xdr:nvCxnSpPr>
      <xdr:spPr>
        <a:xfrm flipV="1">
          <a:off x="7889240" y="1069784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30480</xdr:rowOff>
    </xdr:from>
    <xdr:to>
      <xdr:col>41</xdr:col>
      <xdr:colOff>101600</xdr:colOff>
      <xdr:row>62</xdr:row>
      <xdr:rowOff>132080</xdr:rowOff>
    </xdr:to>
    <xdr:sp macro="" textlink="">
      <xdr:nvSpPr>
        <xdr:cNvPr id="257" name="楕円 256">
          <a:extLst>
            <a:ext uri="{FF2B5EF4-FFF2-40B4-BE49-F238E27FC236}">
              <a16:creationId xmlns:a16="http://schemas.microsoft.com/office/drawing/2014/main" id="{06A56C15-8B6C-4608-B7D1-B5AB94DD1EDF}"/>
            </a:ext>
          </a:extLst>
        </xdr:cNvPr>
        <xdr:cNvSpPr/>
      </xdr:nvSpPr>
      <xdr:spPr>
        <a:xfrm>
          <a:off x="7029450" y="106584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77470</xdr:rowOff>
    </xdr:from>
    <xdr:to>
      <xdr:col>45</xdr:col>
      <xdr:colOff>177800</xdr:colOff>
      <xdr:row>62</xdr:row>
      <xdr:rowOff>81280</xdr:rowOff>
    </xdr:to>
    <xdr:cxnSp macro="">
      <xdr:nvCxnSpPr>
        <xdr:cNvPr id="258" name="直線コネクタ 257">
          <a:extLst>
            <a:ext uri="{FF2B5EF4-FFF2-40B4-BE49-F238E27FC236}">
              <a16:creationId xmlns:a16="http://schemas.microsoft.com/office/drawing/2014/main" id="{E9814A1B-09E6-4778-9517-407FE4282621}"/>
            </a:ext>
          </a:extLst>
        </xdr:cNvPr>
        <xdr:cNvCxnSpPr/>
      </xdr:nvCxnSpPr>
      <xdr:spPr>
        <a:xfrm flipV="1">
          <a:off x="7084060" y="1070737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73660</xdr:rowOff>
    </xdr:from>
    <xdr:to>
      <xdr:col>36</xdr:col>
      <xdr:colOff>165100</xdr:colOff>
      <xdr:row>64</xdr:row>
      <xdr:rowOff>3810</xdr:rowOff>
    </xdr:to>
    <xdr:sp macro="" textlink="">
      <xdr:nvSpPr>
        <xdr:cNvPr id="259" name="楕円 258">
          <a:extLst>
            <a:ext uri="{FF2B5EF4-FFF2-40B4-BE49-F238E27FC236}">
              <a16:creationId xmlns:a16="http://schemas.microsoft.com/office/drawing/2014/main" id="{16B5F657-B940-41AA-BA0C-AD1590D9E0AE}"/>
            </a:ext>
          </a:extLst>
        </xdr:cNvPr>
        <xdr:cNvSpPr/>
      </xdr:nvSpPr>
      <xdr:spPr>
        <a:xfrm>
          <a:off x="6231890" y="108750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81280</xdr:rowOff>
    </xdr:from>
    <xdr:to>
      <xdr:col>41</xdr:col>
      <xdr:colOff>50800</xdr:colOff>
      <xdr:row>63</xdr:row>
      <xdr:rowOff>124460</xdr:rowOff>
    </xdr:to>
    <xdr:cxnSp macro="">
      <xdr:nvCxnSpPr>
        <xdr:cNvPr id="260" name="直線コネクタ 259">
          <a:extLst>
            <a:ext uri="{FF2B5EF4-FFF2-40B4-BE49-F238E27FC236}">
              <a16:creationId xmlns:a16="http://schemas.microsoft.com/office/drawing/2014/main" id="{CDDAB4D2-AEE9-4DFB-B029-907A9761DF33}"/>
            </a:ext>
          </a:extLst>
        </xdr:cNvPr>
        <xdr:cNvCxnSpPr/>
      </xdr:nvCxnSpPr>
      <xdr:spPr>
        <a:xfrm flipV="1">
          <a:off x="6286500" y="10713085"/>
          <a:ext cx="79756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111777</xdr:rowOff>
    </xdr:from>
    <xdr:ext cx="469744" cy="259045"/>
    <xdr:sp macro="" textlink="">
      <xdr:nvSpPr>
        <xdr:cNvPr id="261" name="n_1mainValue【体育館・プール】&#10;一人当たり面積">
          <a:extLst>
            <a:ext uri="{FF2B5EF4-FFF2-40B4-BE49-F238E27FC236}">
              <a16:creationId xmlns:a16="http://schemas.microsoft.com/office/drawing/2014/main" id="{C5C45C9B-23C0-4AF4-B9F0-C2131DB33747}"/>
            </a:ext>
          </a:extLst>
        </xdr:cNvPr>
        <xdr:cNvSpPr txBox="1"/>
      </xdr:nvSpPr>
      <xdr:spPr>
        <a:xfrm>
          <a:off x="845446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119397</xdr:rowOff>
    </xdr:from>
    <xdr:ext cx="469744" cy="259045"/>
    <xdr:sp macro="" textlink="">
      <xdr:nvSpPr>
        <xdr:cNvPr id="262" name="n_2mainValue【体育館・プール】&#10;一人当たり面積">
          <a:extLst>
            <a:ext uri="{FF2B5EF4-FFF2-40B4-BE49-F238E27FC236}">
              <a16:creationId xmlns:a16="http://schemas.microsoft.com/office/drawing/2014/main" id="{3BDEC8A1-F6BF-47E3-916F-45960FBB2642}"/>
            </a:ext>
          </a:extLst>
        </xdr:cNvPr>
        <xdr:cNvSpPr txBox="1"/>
      </xdr:nvSpPr>
      <xdr:spPr>
        <a:xfrm>
          <a:off x="7673417" y="107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123207</xdr:rowOff>
    </xdr:from>
    <xdr:ext cx="469744" cy="259045"/>
    <xdr:sp macro="" textlink="">
      <xdr:nvSpPr>
        <xdr:cNvPr id="263" name="n_3mainValue【体育館・プール】&#10;一人当たり面積">
          <a:extLst>
            <a:ext uri="{FF2B5EF4-FFF2-40B4-BE49-F238E27FC236}">
              <a16:creationId xmlns:a16="http://schemas.microsoft.com/office/drawing/2014/main" id="{C88573B2-E422-4E95-9A27-6881BDA8EA0E}"/>
            </a:ext>
          </a:extLst>
        </xdr:cNvPr>
        <xdr:cNvSpPr txBox="1"/>
      </xdr:nvSpPr>
      <xdr:spPr>
        <a:xfrm>
          <a:off x="6866332" y="107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166387</xdr:rowOff>
    </xdr:from>
    <xdr:ext cx="469744" cy="259045"/>
    <xdr:sp macro="" textlink="">
      <xdr:nvSpPr>
        <xdr:cNvPr id="264" name="n_4mainValue【体育館・プール】&#10;一人当たり面積">
          <a:extLst>
            <a:ext uri="{FF2B5EF4-FFF2-40B4-BE49-F238E27FC236}">
              <a16:creationId xmlns:a16="http://schemas.microsoft.com/office/drawing/2014/main" id="{37443E68-A667-45DE-A229-269951A17E0B}"/>
            </a:ext>
          </a:extLst>
        </xdr:cNvPr>
        <xdr:cNvSpPr txBox="1"/>
      </xdr:nvSpPr>
      <xdr:spPr>
        <a:xfrm>
          <a:off x="6068772" y="109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474D0E1-93FC-4650-9D05-39819EE7979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06E2BBA-3935-4905-ACF4-643BE17F0C0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A322F78-5CBC-44AF-AA59-9F1801A31C8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FBE87BE-4F85-4FC7-83C2-CDDE2D7CDD2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EF42696-65F3-4875-A126-E7A7296B88E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C505A0B-46BD-4ABD-8F50-6227A913AB4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6E1EFE7-5371-464F-AC62-A055A28AABE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25318E4-4A3D-43BA-9DA2-6E364082C5FB}"/>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2416EBD-E5DE-402C-8191-063555067B2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7D38B113-D896-405E-B364-D210307F2A1B}"/>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1074C43-92F2-4326-938B-EE1468B315D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4F6F2D46-F2B1-40CE-BF4C-5FED21E8E65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5E98DE78-C54B-416C-9A4D-D1D765B0028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8AB81D6A-2A3F-474C-8BC1-67BC322F90F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562F362C-5CAE-4955-908E-5BFCB899101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97CF6DD5-C12A-4DD5-BC54-E4FBB592231B}"/>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25D510C-7F21-41C9-8017-A984872B616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A78B10B-A155-4EBA-B44A-506B57A43C2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2A9BD02-7E02-4D1A-8DB2-D20F43BC67B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CE04524-2412-447A-92B9-17B7AA0AC19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271C0FC1-52CC-40F1-849C-DE26F3D6169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AC843575-7FFB-4E53-BD2B-7D965C8DD87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38B03645-7449-4DC7-99AF-C8B537FCC7F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BA2B666A-1A5F-4537-AC78-D9EA3FA91330}"/>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4CB4471A-44FD-425C-B8EB-748353B3824A}"/>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B2F81390-D98E-4F35-815E-1D7EE9E6E3E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D0A34240-9F38-4ADA-B471-59245E6F2BF7}"/>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2D7B0166-503B-42A1-85A0-1A496A2EF78C}"/>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5B050095-0B2D-4B85-830E-5CFE381459B8}"/>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DEACAE8B-1E9F-4C87-8E8D-BAB05FDBA17F}"/>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1E57E9FA-6C06-41BC-8080-A87E7807EE6E}"/>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85428531-8E1E-44D6-B7C4-BB07ADEEEE9A}"/>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A6F19056-D655-44C5-AC5D-1A863FAB3E76}"/>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580D14DE-B2CF-464A-BD62-B23E4829EB7E}"/>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01D2840E-1E39-442B-8D6F-6B8C5CF9A382}"/>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FBF41BFF-4AEF-4915-A14E-BA64DD96635B}"/>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7ECA7F63-3CD9-4232-AE58-090CC3F84E5E}"/>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7750522A-FD7C-4E42-AFA7-520F50B076F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0550C13A-FB0E-48AE-9340-8B5DA8DA16B4}"/>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FEFDB88B-B8E0-4F80-9935-3DC768B2214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5" name="直線コネクタ 304">
          <a:extLst>
            <a:ext uri="{FF2B5EF4-FFF2-40B4-BE49-F238E27FC236}">
              <a16:creationId xmlns:a16="http://schemas.microsoft.com/office/drawing/2014/main" id="{B3096FD8-CCF6-4A26-B0CF-8A2FF7075734}"/>
            </a:ext>
          </a:extLst>
        </xdr:cNvPr>
        <xdr:cNvCxnSpPr/>
      </xdr:nvCxnSpPr>
      <xdr:spPr>
        <a:xfrm flipV="1">
          <a:off x="4173855" y="17213581"/>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9C78B0ED-6AF6-4E68-8059-9C08CE0285EA}"/>
            </a:ext>
          </a:extLst>
        </xdr:cNvPr>
        <xdr:cNvSpPr txBox="1"/>
      </xdr:nvSpPr>
      <xdr:spPr>
        <a:xfrm>
          <a:off x="421259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7" name="直線コネクタ 306">
          <a:extLst>
            <a:ext uri="{FF2B5EF4-FFF2-40B4-BE49-F238E27FC236}">
              <a16:creationId xmlns:a16="http://schemas.microsoft.com/office/drawing/2014/main" id="{63ACDB3C-1FF2-4A2D-B908-872A361A673B}"/>
            </a:ext>
          </a:extLst>
        </xdr:cNvPr>
        <xdr:cNvCxnSpPr/>
      </xdr:nvCxnSpPr>
      <xdr:spPr>
        <a:xfrm>
          <a:off x="4112260" y="1865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32E5A94F-C3B3-4C77-A777-8E28EF2F6691}"/>
            </a:ext>
          </a:extLst>
        </xdr:cNvPr>
        <xdr:cNvSpPr txBox="1"/>
      </xdr:nvSpPr>
      <xdr:spPr>
        <a:xfrm>
          <a:off x="4212590" y="1699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9" name="直線コネクタ 308">
          <a:extLst>
            <a:ext uri="{FF2B5EF4-FFF2-40B4-BE49-F238E27FC236}">
              <a16:creationId xmlns:a16="http://schemas.microsoft.com/office/drawing/2014/main" id="{74071C7E-F45D-4872-8303-005895148BE4}"/>
            </a:ext>
          </a:extLst>
        </xdr:cNvPr>
        <xdr:cNvCxnSpPr/>
      </xdr:nvCxnSpPr>
      <xdr:spPr>
        <a:xfrm>
          <a:off x="4112260" y="17213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5F935591-D5C8-4812-B664-FB7021F3791F}"/>
            </a:ext>
          </a:extLst>
        </xdr:cNvPr>
        <xdr:cNvSpPr txBox="1"/>
      </xdr:nvSpPr>
      <xdr:spPr>
        <a:xfrm>
          <a:off x="4212590" y="1788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11" name="フローチャート: 判断 310">
          <a:extLst>
            <a:ext uri="{FF2B5EF4-FFF2-40B4-BE49-F238E27FC236}">
              <a16:creationId xmlns:a16="http://schemas.microsoft.com/office/drawing/2014/main" id="{43FD98B1-A2D7-4010-9032-6D38179C77FD}"/>
            </a:ext>
          </a:extLst>
        </xdr:cNvPr>
        <xdr:cNvSpPr/>
      </xdr:nvSpPr>
      <xdr:spPr>
        <a:xfrm>
          <a:off x="4131310" y="179133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12" name="フローチャート: 判断 311">
          <a:extLst>
            <a:ext uri="{FF2B5EF4-FFF2-40B4-BE49-F238E27FC236}">
              <a16:creationId xmlns:a16="http://schemas.microsoft.com/office/drawing/2014/main" id="{D1E92CBF-6CB3-4BF5-B8F5-887D6C7E7065}"/>
            </a:ext>
          </a:extLst>
        </xdr:cNvPr>
        <xdr:cNvSpPr/>
      </xdr:nvSpPr>
      <xdr:spPr>
        <a:xfrm>
          <a:off x="3388360" y="1787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137177</xdr:rowOff>
    </xdr:from>
    <xdr:ext cx="405111" cy="259045"/>
    <xdr:sp macro="" textlink="">
      <xdr:nvSpPr>
        <xdr:cNvPr id="313" name="n_1aveValue【市民会館】&#10;有形固定資産減価償却率">
          <a:extLst>
            <a:ext uri="{FF2B5EF4-FFF2-40B4-BE49-F238E27FC236}">
              <a16:creationId xmlns:a16="http://schemas.microsoft.com/office/drawing/2014/main" id="{78BE2FFF-D151-463B-9406-D1E8CC2E1515}"/>
            </a:ext>
          </a:extLst>
        </xdr:cNvPr>
        <xdr:cNvSpPr txBox="1"/>
      </xdr:nvSpPr>
      <xdr:spPr>
        <a:xfrm>
          <a:off x="3239144" y="1796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17780</xdr:rowOff>
    </xdr:from>
    <xdr:to>
      <xdr:col>15</xdr:col>
      <xdr:colOff>101600</xdr:colOff>
      <xdr:row>104</xdr:row>
      <xdr:rowOff>119380</xdr:rowOff>
    </xdr:to>
    <xdr:sp macro="" textlink="">
      <xdr:nvSpPr>
        <xdr:cNvPr id="314" name="フローチャート: 判断 313">
          <a:extLst>
            <a:ext uri="{FF2B5EF4-FFF2-40B4-BE49-F238E27FC236}">
              <a16:creationId xmlns:a16="http://schemas.microsoft.com/office/drawing/2014/main" id="{6CBDAB1F-4066-4615-9EAA-AA008F0012C9}"/>
            </a:ext>
          </a:extLst>
        </xdr:cNvPr>
        <xdr:cNvSpPr/>
      </xdr:nvSpPr>
      <xdr:spPr>
        <a:xfrm>
          <a:off x="2571750" y="178523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110507</xdr:rowOff>
    </xdr:from>
    <xdr:ext cx="405111" cy="259045"/>
    <xdr:sp macro="" textlink="">
      <xdr:nvSpPr>
        <xdr:cNvPr id="315" name="n_2aveValue【市民会館】&#10;有形固定資産減価償却率">
          <a:extLst>
            <a:ext uri="{FF2B5EF4-FFF2-40B4-BE49-F238E27FC236}">
              <a16:creationId xmlns:a16="http://schemas.microsoft.com/office/drawing/2014/main" id="{0BD54EC5-E1DA-4067-B791-A3BF3EF57509}"/>
            </a:ext>
          </a:extLst>
        </xdr:cNvPr>
        <xdr:cNvSpPr txBox="1"/>
      </xdr:nvSpPr>
      <xdr:spPr>
        <a:xfrm>
          <a:off x="2439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113030</xdr:rowOff>
    </xdr:from>
    <xdr:to>
      <xdr:col>10</xdr:col>
      <xdr:colOff>165100</xdr:colOff>
      <xdr:row>104</xdr:row>
      <xdr:rowOff>43180</xdr:rowOff>
    </xdr:to>
    <xdr:sp macro="" textlink="">
      <xdr:nvSpPr>
        <xdr:cNvPr id="316" name="フローチャート: 判断 315">
          <a:extLst>
            <a:ext uri="{FF2B5EF4-FFF2-40B4-BE49-F238E27FC236}">
              <a16:creationId xmlns:a16="http://schemas.microsoft.com/office/drawing/2014/main" id="{6C5056B4-AFEB-41AA-90D0-F0B61DF52C89}"/>
            </a:ext>
          </a:extLst>
        </xdr:cNvPr>
        <xdr:cNvSpPr/>
      </xdr:nvSpPr>
      <xdr:spPr>
        <a:xfrm>
          <a:off x="1774190" y="17772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34307</xdr:rowOff>
    </xdr:from>
    <xdr:ext cx="405111" cy="259045"/>
    <xdr:sp macro="" textlink="">
      <xdr:nvSpPr>
        <xdr:cNvPr id="317" name="n_3aveValue【市民会館】&#10;有形固定資産減価償却率">
          <a:extLst>
            <a:ext uri="{FF2B5EF4-FFF2-40B4-BE49-F238E27FC236}">
              <a16:creationId xmlns:a16="http://schemas.microsoft.com/office/drawing/2014/main" id="{67FE1D2B-C8CA-4EC7-92EF-FF5E4E54EEFC}"/>
            </a:ext>
          </a:extLst>
        </xdr:cNvPr>
        <xdr:cNvSpPr txBox="1"/>
      </xdr:nvSpPr>
      <xdr:spPr>
        <a:xfrm>
          <a:off x="164148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109220</xdr:rowOff>
    </xdr:from>
    <xdr:to>
      <xdr:col>6</xdr:col>
      <xdr:colOff>38100</xdr:colOff>
      <xdr:row>104</xdr:row>
      <xdr:rowOff>39370</xdr:rowOff>
    </xdr:to>
    <xdr:sp macro="" textlink="">
      <xdr:nvSpPr>
        <xdr:cNvPr id="318" name="フローチャート: 判断 317">
          <a:extLst>
            <a:ext uri="{FF2B5EF4-FFF2-40B4-BE49-F238E27FC236}">
              <a16:creationId xmlns:a16="http://schemas.microsoft.com/office/drawing/2014/main" id="{124D2F91-9121-4ACE-9F18-D07E79BF9BFB}"/>
            </a:ext>
          </a:extLst>
        </xdr:cNvPr>
        <xdr:cNvSpPr/>
      </xdr:nvSpPr>
      <xdr:spPr>
        <a:xfrm>
          <a:off x="988060" y="177666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55897</xdr:rowOff>
    </xdr:from>
    <xdr:ext cx="405111" cy="259045"/>
    <xdr:sp macro="" textlink="">
      <xdr:nvSpPr>
        <xdr:cNvPr id="319" name="n_4aveValue【市民会館】&#10;有形固定資産減価償却率">
          <a:extLst>
            <a:ext uri="{FF2B5EF4-FFF2-40B4-BE49-F238E27FC236}">
              <a16:creationId xmlns:a16="http://schemas.microsoft.com/office/drawing/2014/main" id="{147E9415-05FD-4C16-AD68-F2FA3D726643}"/>
            </a:ext>
          </a:extLst>
        </xdr:cNvPr>
        <xdr:cNvSpPr txBox="1"/>
      </xdr:nvSpPr>
      <xdr:spPr>
        <a:xfrm>
          <a:off x="85535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DFB6719-A890-40FF-A1D4-7A87E3DC514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85DB1BE-3F5B-4614-B63D-D6E8F904DAD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92903410-0778-4B64-AA54-FE0C8E9E05B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940B2B66-874C-4771-8DAA-D79F0CF281F3}"/>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7E920C47-D06F-4D41-8A15-873545BE28E4}"/>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19686</xdr:rowOff>
    </xdr:from>
    <xdr:to>
      <xdr:col>24</xdr:col>
      <xdr:colOff>114300</xdr:colOff>
      <xdr:row>100</xdr:row>
      <xdr:rowOff>121286</xdr:rowOff>
    </xdr:to>
    <xdr:sp macro="" textlink="">
      <xdr:nvSpPr>
        <xdr:cNvPr id="325" name="楕円 324">
          <a:extLst>
            <a:ext uri="{FF2B5EF4-FFF2-40B4-BE49-F238E27FC236}">
              <a16:creationId xmlns:a16="http://schemas.microsoft.com/office/drawing/2014/main" id="{98192BBC-4CA1-4166-BBE9-150BEBB9E56F}"/>
            </a:ext>
          </a:extLst>
        </xdr:cNvPr>
        <xdr:cNvSpPr/>
      </xdr:nvSpPr>
      <xdr:spPr>
        <a:xfrm>
          <a:off x="4131310" y="171608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144163</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DFFFC08C-D697-4947-B12B-3B3973FD9AEB}"/>
            </a:ext>
          </a:extLst>
        </xdr:cNvPr>
        <xdr:cNvSpPr txBox="1"/>
      </xdr:nvSpPr>
      <xdr:spPr>
        <a:xfrm>
          <a:off x="4212590" y="17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135889</xdr:rowOff>
    </xdr:from>
    <xdr:to>
      <xdr:col>20</xdr:col>
      <xdr:colOff>38100</xdr:colOff>
      <xdr:row>100</xdr:row>
      <xdr:rowOff>66039</xdr:rowOff>
    </xdr:to>
    <xdr:sp macro="" textlink="">
      <xdr:nvSpPr>
        <xdr:cNvPr id="327" name="楕円 326">
          <a:extLst>
            <a:ext uri="{FF2B5EF4-FFF2-40B4-BE49-F238E27FC236}">
              <a16:creationId xmlns:a16="http://schemas.microsoft.com/office/drawing/2014/main" id="{0DFCBE19-DF5B-44A1-A10B-1A36EC5CD629}"/>
            </a:ext>
          </a:extLst>
        </xdr:cNvPr>
        <xdr:cNvSpPr/>
      </xdr:nvSpPr>
      <xdr:spPr>
        <a:xfrm>
          <a:off x="3388360" y="17105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15239</xdr:rowOff>
    </xdr:from>
    <xdr:to>
      <xdr:col>24</xdr:col>
      <xdr:colOff>63500</xdr:colOff>
      <xdr:row>100</xdr:row>
      <xdr:rowOff>70486</xdr:rowOff>
    </xdr:to>
    <xdr:cxnSp macro="">
      <xdr:nvCxnSpPr>
        <xdr:cNvPr id="328" name="直線コネクタ 327">
          <a:extLst>
            <a:ext uri="{FF2B5EF4-FFF2-40B4-BE49-F238E27FC236}">
              <a16:creationId xmlns:a16="http://schemas.microsoft.com/office/drawing/2014/main" id="{4139431C-5492-4C24-818D-53249D0644F6}"/>
            </a:ext>
          </a:extLst>
        </xdr:cNvPr>
        <xdr:cNvCxnSpPr/>
      </xdr:nvCxnSpPr>
      <xdr:spPr>
        <a:xfrm>
          <a:off x="3431540" y="17164049"/>
          <a:ext cx="742950"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90170</xdr:rowOff>
    </xdr:from>
    <xdr:to>
      <xdr:col>15</xdr:col>
      <xdr:colOff>101600</xdr:colOff>
      <xdr:row>100</xdr:row>
      <xdr:rowOff>20320</xdr:rowOff>
    </xdr:to>
    <xdr:sp macro="" textlink="">
      <xdr:nvSpPr>
        <xdr:cNvPr id="329" name="楕円 328">
          <a:extLst>
            <a:ext uri="{FF2B5EF4-FFF2-40B4-BE49-F238E27FC236}">
              <a16:creationId xmlns:a16="http://schemas.microsoft.com/office/drawing/2014/main" id="{CEA6D9F4-DA66-4B9B-807F-49EB399823C6}"/>
            </a:ext>
          </a:extLst>
        </xdr:cNvPr>
        <xdr:cNvSpPr/>
      </xdr:nvSpPr>
      <xdr:spPr>
        <a:xfrm>
          <a:off x="2571750" y="17067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140970</xdr:rowOff>
    </xdr:from>
    <xdr:to>
      <xdr:col>19</xdr:col>
      <xdr:colOff>177800</xdr:colOff>
      <xdr:row>100</xdr:row>
      <xdr:rowOff>15239</xdr:rowOff>
    </xdr:to>
    <xdr:cxnSp macro="">
      <xdr:nvCxnSpPr>
        <xdr:cNvPr id="330" name="直線コネクタ 329">
          <a:extLst>
            <a:ext uri="{FF2B5EF4-FFF2-40B4-BE49-F238E27FC236}">
              <a16:creationId xmlns:a16="http://schemas.microsoft.com/office/drawing/2014/main" id="{DF6D09CE-25BB-4B6F-9541-F9D0C12A0D12}"/>
            </a:ext>
          </a:extLst>
        </xdr:cNvPr>
        <xdr:cNvCxnSpPr/>
      </xdr:nvCxnSpPr>
      <xdr:spPr>
        <a:xfrm>
          <a:off x="2626360" y="17112615"/>
          <a:ext cx="80518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34925</xdr:rowOff>
    </xdr:from>
    <xdr:to>
      <xdr:col>10</xdr:col>
      <xdr:colOff>165100</xdr:colOff>
      <xdr:row>99</xdr:row>
      <xdr:rowOff>136525</xdr:rowOff>
    </xdr:to>
    <xdr:sp macro="" textlink="">
      <xdr:nvSpPr>
        <xdr:cNvPr id="331" name="楕円 330">
          <a:extLst>
            <a:ext uri="{FF2B5EF4-FFF2-40B4-BE49-F238E27FC236}">
              <a16:creationId xmlns:a16="http://schemas.microsoft.com/office/drawing/2014/main" id="{1B677B42-427E-4341-9FCB-6952428731D7}"/>
            </a:ext>
          </a:extLst>
        </xdr:cNvPr>
        <xdr:cNvSpPr/>
      </xdr:nvSpPr>
      <xdr:spPr>
        <a:xfrm>
          <a:off x="1774190" y="170084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85725</xdr:rowOff>
    </xdr:from>
    <xdr:to>
      <xdr:col>15</xdr:col>
      <xdr:colOff>50800</xdr:colOff>
      <xdr:row>99</xdr:row>
      <xdr:rowOff>140970</xdr:rowOff>
    </xdr:to>
    <xdr:cxnSp macro="">
      <xdr:nvCxnSpPr>
        <xdr:cNvPr id="332" name="直線コネクタ 331">
          <a:extLst>
            <a:ext uri="{FF2B5EF4-FFF2-40B4-BE49-F238E27FC236}">
              <a16:creationId xmlns:a16="http://schemas.microsoft.com/office/drawing/2014/main" id="{6D2A611F-9AE8-4057-A9D7-896788F2FB0D}"/>
            </a:ext>
          </a:extLst>
        </xdr:cNvPr>
        <xdr:cNvCxnSpPr/>
      </xdr:nvCxnSpPr>
      <xdr:spPr>
        <a:xfrm>
          <a:off x="1828800" y="1706118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95886</xdr:rowOff>
    </xdr:from>
    <xdr:to>
      <xdr:col>6</xdr:col>
      <xdr:colOff>38100</xdr:colOff>
      <xdr:row>109</xdr:row>
      <xdr:rowOff>26036</xdr:rowOff>
    </xdr:to>
    <xdr:sp macro="" textlink="">
      <xdr:nvSpPr>
        <xdr:cNvPr id="333" name="楕円 332">
          <a:extLst>
            <a:ext uri="{FF2B5EF4-FFF2-40B4-BE49-F238E27FC236}">
              <a16:creationId xmlns:a16="http://schemas.microsoft.com/office/drawing/2014/main" id="{BA624182-A580-427D-B525-B64AE8466717}"/>
            </a:ext>
          </a:extLst>
        </xdr:cNvPr>
        <xdr:cNvSpPr/>
      </xdr:nvSpPr>
      <xdr:spPr>
        <a:xfrm>
          <a:off x="988060" y="18608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85725</xdr:rowOff>
    </xdr:from>
    <xdr:to>
      <xdr:col>10</xdr:col>
      <xdr:colOff>114300</xdr:colOff>
      <xdr:row>108</xdr:row>
      <xdr:rowOff>146686</xdr:rowOff>
    </xdr:to>
    <xdr:cxnSp macro="">
      <xdr:nvCxnSpPr>
        <xdr:cNvPr id="334" name="直線コネクタ 333">
          <a:extLst>
            <a:ext uri="{FF2B5EF4-FFF2-40B4-BE49-F238E27FC236}">
              <a16:creationId xmlns:a16="http://schemas.microsoft.com/office/drawing/2014/main" id="{118D435D-23CD-46E4-A81E-056C65778E51}"/>
            </a:ext>
          </a:extLst>
        </xdr:cNvPr>
        <xdr:cNvCxnSpPr/>
      </xdr:nvCxnSpPr>
      <xdr:spPr>
        <a:xfrm flipV="1">
          <a:off x="1031240" y="17061180"/>
          <a:ext cx="797560" cy="160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82566</xdr:rowOff>
    </xdr:from>
    <xdr:ext cx="405111" cy="259045"/>
    <xdr:sp macro="" textlink="">
      <xdr:nvSpPr>
        <xdr:cNvPr id="335" name="n_1mainValue【市民会館】&#10;有形固定資産減価償却率">
          <a:extLst>
            <a:ext uri="{FF2B5EF4-FFF2-40B4-BE49-F238E27FC236}">
              <a16:creationId xmlns:a16="http://schemas.microsoft.com/office/drawing/2014/main" id="{64E64ACD-D559-4542-87C0-C470E21CBA98}"/>
            </a:ext>
          </a:extLst>
        </xdr:cNvPr>
        <xdr:cNvSpPr txBox="1"/>
      </xdr:nvSpPr>
      <xdr:spPr>
        <a:xfrm>
          <a:off x="3239144" y="168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36847</xdr:rowOff>
    </xdr:from>
    <xdr:ext cx="405111" cy="259045"/>
    <xdr:sp macro="" textlink="">
      <xdr:nvSpPr>
        <xdr:cNvPr id="336" name="n_2mainValue【市民会館】&#10;有形固定資産減価償却率">
          <a:extLst>
            <a:ext uri="{FF2B5EF4-FFF2-40B4-BE49-F238E27FC236}">
              <a16:creationId xmlns:a16="http://schemas.microsoft.com/office/drawing/2014/main" id="{84E10A69-C2D7-499F-8408-611869777CBE}"/>
            </a:ext>
          </a:extLst>
        </xdr:cNvPr>
        <xdr:cNvSpPr txBox="1"/>
      </xdr:nvSpPr>
      <xdr:spPr>
        <a:xfrm>
          <a:off x="24390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97</xdr:row>
      <xdr:rowOff>153052</xdr:rowOff>
    </xdr:from>
    <xdr:ext cx="405111" cy="259045"/>
    <xdr:sp macro="" textlink="">
      <xdr:nvSpPr>
        <xdr:cNvPr id="337" name="n_3mainValue【市民会館】&#10;有形固定資産減価償却率">
          <a:extLst>
            <a:ext uri="{FF2B5EF4-FFF2-40B4-BE49-F238E27FC236}">
              <a16:creationId xmlns:a16="http://schemas.microsoft.com/office/drawing/2014/main" id="{3758ED31-B229-42DD-B6B4-33382760EC04}"/>
            </a:ext>
          </a:extLst>
        </xdr:cNvPr>
        <xdr:cNvSpPr txBox="1"/>
      </xdr:nvSpPr>
      <xdr:spPr>
        <a:xfrm>
          <a:off x="1641484"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17163</xdr:rowOff>
    </xdr:from>
    <xdr:ext cx="405111" cy="259045"/>
    <xdr:sp macro="" textlink="">
      <xdr:nvSpPr>
        <xdr:cNvPr id="338" name="n_4mainValue【市民会館】&#10;有形固定資産減価償却率">
          <a:extLst>
            <a:ext uri="{FF2B5EF4-FFF2-40B4-BE49-F238E27FC236}">
              <a16:creationId xmlns:a16="http://schemas.microsoft.com/office/drawing/2014/main" id="{E4DD57BE-A0C3-42B0-8752-8D15698F1E42}"/>
            </a:ext>
          </a:extLst>
        </xdr:cNvPr>
        <xdr:cNvSpPr txBox="1"/>
      </xdr:nvSpPr>
      <xdr:spPr>
        <a:xfrm>
          <a:off x="855354" y="1870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9A78C4DA-A9EF-4668-BCED-FE495BE9B18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F2F6F52E-D2C3-4C5B-8264-3CEF61D7BD7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EFF72523-858A-4EFE-BC21-3FBC48D6F81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7D97093F-0595-48CF-B3AE-1E576D5BA60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D6E17749-3B25-417F-8C9B-3DDD50FC489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1F2CC3C8-4A98-40D8-8614-4B872F42D77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FBB26671-9EA9-4766-A7FA-E8802884C9F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967A9733-8A36-4C6C-BD7B-70957CE4F38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1A290684-A92D-47D9-B034-22CA6118F6E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21BC61A7-3F4E-45CE-9ADF-F0DB054CD84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86159BFF-E4A9-4BE7-AEFB-150D789D2DC2}"/>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A93416A3-1463-48A3-B26D-DD2924DED40E}"/>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01366BBA-16AF-4E84-AFE6-E254B6E97FDB}"/>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BE377364-0BF2-476C-97B9-4C4359ABB93C}"/>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17E072C4-9529-48B1-B1BB-4363A345B5C6}"/>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CB2AF8BE-2B42-452C-B039-E76F868F38E0}"/>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5C4146EF-974E-4788-907B-66B461E0372C}"/>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467E7184-CF9D-4121-8818-7E968325F374}"/>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FA2067E7-22AB-4FC9-9DE7-156960629060}"/>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D8339B8B-FE78-4C6C-9D46-96068B898D95}"/>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A6C8DF54-23E5-44FE-8391-60076995BC14}"/>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D690472C-F26D-432D-8D3B-C980B347B03F}"/>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8C327311-AFA6-4DBB-B52A-E2D0DE7F718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CBCA108A-0AFF-4FB8-BB49-35951E86819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D24C905F-289F-49A8-B841-E8911F06ACC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4" name="直線コネクタ 363">
          <a:extLst>
            <a:ext uri="{FF2B5EF4-FFF2-40B4-BE49-F238E27FC236}">
              <a16:creationId xmlns:a16="http://schemas.microsoft.com/office/drawing/2014/main" id="{BC1897C6-A0A1-4324-83E9-1C55982367D2}"/>
            </a:ext>
          </a:extLst>
        </xdr:cNvPr>
        <xdr:cNvCxnSpPr/>
      </xdr:nvCxnSpPr>
      <xdr:spPr>
        <a:xfrm flipV="1">
          <a:off x="942911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a:extLst>
            <a:ext uri="{FF2B5EF4-FFF2-40B4-BE49-F238E27FC236}">
              <a16:creationId xmlns:a16="http://schemas.microsoft.com/office/drawing/2014/main" id="{65F52039-7A22-40D9-B702-E7EFC684CC75}"/>
            </a:ext>
          </a:extLst>
        </xdr:cNvPr>
        <xdr:cNvSpPr txBox="1"/>
      </xdr:nvSpPr>
      <xdr:spPr>
        <a:xfrm>
          <a:off x="9467850" y="1869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a:extLst>
            <a:ext uri="{FF2B5EF4-FFF2-40B4-BE49-F238E27FC236}">
              <a16:creationId xmlns:a16="http://schemas.microsoft.com/office/drawing/2014/main" id="{1D3AA001-355E-4BC3-A47D-D137AD3E0A3A}"/>
            </a:ext>
          </a:extLst>
        </xdr:cNvPr>
        <xdr:cNvCxnSpPr/>
      </xdr:nvCxnSpPr>
      <xdr:spPr>
        <a:xfrm>
          <a:off x="9356090" y="186891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7" name="【市民会館】&#10;一人当たり面積最大値テキスト">
          <a:extLst>
            <a:ext uri="{FF2B5EF4-FFF2-40B4-BE49-F238E27FC236}">
              <a16:creationId xmlns:a16="http://schemas.microsoft.com/office/drawing/2014/main" id="{62BC1CCF-2DFA-4903-9AF0-B460E50D6A8B}"/>
            </a:ext>
          </a:extLst>
        </xdr:cNvPr>
        <xdr:cNvSpPr txBox="1"/>
      </xdr:nvSpPr>
      <xdr:spPr>
        <a:xfrm>
          <a:off x="9467850" y="170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8" name="直線コネクタ 367">
          <a:extLst>
            <a:ext uri="{FF2B5EF4-FFF2-40B4-BE49-F238E27FC236}">
              <a16:creationId xmlns:a16="http://schemas.microsoft.com/office/drawing/2014/main" id="{0200C9F5-0818-4A04-B4E2-49230F851F55}"/>
            </a:ext>
          </a:extLst>
        </xdr:cNvPr>
        <xdr:cNvCxnSpPr/>
      </xdr:nvCxnSpPr>
      <xdr:spPr>
        <a:xfrm>
          <a:off x="9356090" y="172963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9" name="【市民会館】&#10;一人当たり面積平均値テキスト">
          <a:extLst>
            <a:ext uri="{FF2B5EF4-FFF2-40B4-BE49-F238E27FC236}">
              <a16:creationId xmlns:a16="http://schemas.microsoft.com/office/drawing/2014/main" id="{72DE80F3-5C0E-4C42-B8CE-290D8FDFC0C1}"/>
            </a:ext>
          </a:extLst>
        </xdr:cNvPr>
        <xdr:cNvSpPr txBox="1"/>
      </xdr:nvSpPr>
      <xdr:spPr>
        <a:xfrm>
          <a:off x="946785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70" name="フローチャート: 判断 369">
          <a:extLst>
            <a:ext uri="{FF2B5EF4-FFF2-40B4-BE49-F238E27FC236}">
              <a16:creationId xmlns:a16="http://schemas.microsoft.com/office/drawing/2014/main" id="{AFD9A54F-B109-4568-842C-EB47E38EE989}"/>
            </a:ext>
          </a:extLst>
        </xdr:cNvPr>
        <xdr:cNvSpPr/>
      </xdr:nvSpPr>
      <xdr:spPr>
        <a:xfrm>
          <a:off x="9394190" y="1826305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1" name="フローチャート: 判断 370">
          <a:extLst>
            <a:ext uri="{FF2B5EF4-FFF2-40B4-BE49-F238E27FC236}">
              <a16:creationId xmlns:a16="http://schemas.microsoft.com/office/drawing/2014/main" id="{36589FB3-6CAA-43FC-A939-691C1ED61B71}"/>
            </a:ext>
          </a:extLst>
        </xdr:cNvPr>
        <xdr:cNvSpPr/>
      </xdr:nvSpPr>
      <xdr:spPr>
        <a:xfrm>
          <a:off x="8632190" y="182614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32493</xdr:rowOff>
    </xdr:from>
    <xdr:ext cx="469744" cy="259045"/>
    <xdr:sp macro="" textlink="">
      <xdr:nvSpPr>
        <xdr:cNvPr id="372" name="n_1aveValue【市民会館】&#10;一人当たり面積">
          <a:extLst>
            <a:ext uri="{FF2B5EF4-FFF2-40B4-BE49-F238E27FC236}">
              <a16:creationId xmlns:a16="http://schemas.microsoft.com/office/drawing/2014/main" id="{B66440FE-705E-4A49-8763-F98C8593C7C4}"/>
            </a:ext>
          </a:extLst>
        </xdr:cNvPr>
        <xdr:cNvSpPr txBox="1"/>
      </xdr:nvSpPr>
      <xdr:spPr>
        <a:xfrm>
          <a:off x="8454467" y="180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89081</xdr:rowOff>
    </xdr:from>
    <xdr:to>
      <xdr:col>46</xdr:col>
      <xdr:colOff>38100</xdr:colOff>
      <xdr:row>107</xdr:row>
      <xdr:rowOff>19231</xdr:rowOff>
    </xdr:to>
    <xdr:sp macro="" textlink="">
      <xdr:nvSpPr>
        <xdr:cNvPr id="373" name="フローチャート: 判断 372">
          <a:extLst>
            <a:ext uri="{FF2B5EF4-FFF2-40B4-BE49-F238E27FC236}">
              <a16:creationId xmlns:a16="http://schemas.microsoft.com/office/drawing/2014/main" id="{14946451-2956-4ADD-9B31-5B1221155D71}"/>
            </a:ext>
          </a:extLst>
        </xdr:cNvPr>
        <xdr:cNvSpPr/>
      </xdr:nvSpPr>
      <xdr:spPr>
        <a:xfrm>
          <a:off x="7846060" y="182665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35758</xdr:rowOff>
    </xdr:from>
    <xdr:ext cx="469744" cy="259045"/>
    <xdr:sp macro="" textlink="">
      <xdr:nvSpPr>
        <xdr:cNvPr id="374" name="n_2aveValue【市民会館】&#10;一人当たり面積">
          <a:extLst>
            <a:ext uri="{FF2B5EF4-FFF2-40B4-BE49-F238E27FC236}">
              <a16:creationId xmlns:a16="http://schemas.microsoft.com/office/drawing/2014/main" id="{EBB367B7-BB92-4133-ABFB-D7C6B006816B}"/>
            </a:ext>
          </a:extLst>
        </xdr:cNvPr>
        <xdr:cNvSpPr txBox="1"/>
      </xdr:nvSpPr>
      <xdr:spPr>
        <a:xfrm>
          <a:off x="767341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156029</xdr:rowOff>
    </xdr:from>
    <xdr:to>
      <xdr:col>41</xdr:col>
      <xdr:colOff>101600</xdr:colOff>
      <xdr:row>107</xdr:row>
      <xdr:rowOff>86179</xdr:rowOff>
    </xdr:to>
    <xdr:sp macro="" textlink="">
      <xdr:nvSpPr>
        <xdr:cNvPr id="375" name="フローチャート: 判断 374">
          <a:extLst>
            <a:ext uri="{FF2B5EF4-FFF2-40B4-BE49-F238E27FC236}">
              <a16:creationId xmlns:a16="http://schemas.microsoft.com/office/drawing/2014/main" id="{026E40B4-238F-42F9-AC88-FB803D5DEBAD}"/>
            </a:ext>
          </a:extLst>
        </xdr:cNvPr>
        <xdr:cNvSpPr/>
      </xdr:nvSpPr>
      <xdr:spPr>
        <a:xfrm>
          <a:off x="7029450" y="183297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77306</xdr:rowOff>
    </xdr:from>
    <xdr:ext cx="469744" cy="259045"/>
    <xdr:sp macro="" textlink="">
      <xdr:nvSpPr>
        <xdr:cNvPr id="376" name="n_3aveValue【市民会館】&#10;一人当たり面積">
          <a:extLst>
            <a:ext uri="{FF2B5EF4-FFF2-40B4-BE49-F238E27FC236}">
              <a16:creationId xmlns:a16="http://schemas.microsoft.com/office/drawing/2014/main" id="{D6D78088-F1B8-4EB9-AD7F-C09834073434}"/>
            </a:ext>
          </a:extLst>
        </xdr:cNvPr>
        <xdr:cNvSpPr txBox="1"/>
      </xdr:nvSpPr>
      <xdr:spPr>
        <a:xfrm>
          <a:off x="6866332"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5806</xdr:rowOff>
    </xdr:from>
    <xdr:to>
      <xdr:col>36</xdr:col>
      <xdr:colOff>165100</xdr:colOff>
      <xdr:row>107</xdr:row>
      <xdr:rowOff>107406</xdr:rowOff>
    </xdr:to>
    <xdr:sp macro="" textlink="">
      <xdr:nvSpPr>
        <xdr:cNvPr id="377" name="フローチャート: 判断 376">
          <a:extLst>
            <a:ext uri="{FF2B5EF4-FFF2-40B4-BE49-F238E27FC236}">
              <a16:creationId xmlns:a16="http://schemas.microsoft.com/office/drawing/2014/main" id="{C76B8F22-F6C1-4876-8CA3-834287D93C1B}"/>
            </a:ext>
          </a:extLst>
        </xdr:cNvPr>
        <xdr:cNvSpPr/>
      </xdr:nvSpPr>
      <xdr:spPr>
        <a:xfrm>
          <a:off x="6231890" y="1835286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123933</xdr:rowOff>
    </xdr:from>
    <xdr:ext cx="469744" cy="259045"/>
    <xdr:sp macro="" textlink="">
      <xdr:nvSpPr>
        <xdr:cNvPr id="378" name="n_4aveValue【市民会館】&#10;一人当たり面積">
          <a:extLst>
            <a:ext uri="{FF2B5EF4-FFF2-40B4-BE49-F238E27FC236}">
              <a16:creationId xmlns:a16="http://schemas.microsoft.com/office/drawing/2014/main" id="{64CCCB56-520F-46DB-A09B-70636143C57F}"/>
            </a:ext>
          </a:extLst>
        </xdr:cNvPr>
        <xdr:cNvSpPr txBox="1"/>
      </xdr:nvSpPr>
      <xdr:spPr>
        <a:xfrm>
          <a:off x="6068772" y="181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F23EE08-C33B-4700-98E2-A569A426DF7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C5BD814F-1340-4873-BC43-DA2493C3766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3BD680AE-E4CB-469D-92CD-293A05976F7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CE77C475-BC56-46C8-9350-5769A10B5BD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EA1ED2A5-8DC0-4BC0-88BE-4CE3C73D8FCD}"/>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103777</xdr:rowOff>
    </xdr:from>
    <xdr:to>
      <xdr:col>55</xdr:col>
      <xdr:colOff>50800</xdr:colOff>
      <xdr:row>107</xdr:row>
      <xdr:rowOff>33927</xdr:rowOff>
    </xdr:to>
    <xdr:sp macro="" textlink="">
      <xdr:nvSpPr>
        <xdr:cNvPr id="384" name="楕円 383">
          <a:extLst>
            <a:ext uri="{FF2B5EF4-FFF2-40B4-BE49-F238E27FC236}">
              <a16:creationId xmlns:a16="http://schemas.microsoft.com/office/drawing/2014/main" id="{C4960BDD-D29F-4EAD-8179-80C2CBB636E9}"/>
            </a:ext>
          </a:extLst>
        </xdr:cNvPr>
        <xdr:cNvSpPr/>
      </xdr:nvSpPr>
      <xdr:spPr>
        <a:xfrm>
          <a:off x="9394190" y="18275572"/>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82204</xdr:rowOff>
    </xdr:from>
    <xdr:ext cx="469744" cy="259045"/>
    <xdr:sp macro="" textlink="">
      <xdr:nvSpPr>
        <xdr:cNvPr id="385" name="【市民会館】&#10;一人当たり面積該当値テキスト">
          <a:extLst>
            <a:ext uri="{FF2B5EF4-FFF2-40B4-BE49-F238E27FC236}">
              <a16:creationId xmlns:a16="http://schemas.microsoft.com/office/drawing/2014/main" id="{FB458448-8B55-4431-9C77-59CA5E034439}"/>
            </a:ext>
          </a:extLst>
        </xdr:cNvPr>
        <xdr:cNvSpPr txBox="1"/>
      </xdr:nvSpPr>
      <xdr:spPr>
        <a:xfrm>
          <a:off x="9467850" y="1825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110308</xdr:rowOff>
    </xdr:from>
    <xdr:to>
      <xdr:col>50</xdr:col>
      <xdr:colOff>165100</xdr:colOff>
      <xdr:row>107</xdr:row>
      <xdr:rowOff>40458</xdr:rowOff>
    </xdr:to>
    <xdr:sp macro="" textlink="">
      <xdr:nvSpPr>
        <xdr:cNvPr id="386" name="楕円 385">
          <a:extLst>
            <a:ext uri="{FF2B5EF4-FFF2-40B4-BE49-F238E27FC236}">
              <a16:creationId xmlns:a16="http://schemas.microsoft.com/office/drawing/2014/main" id="{238E3731-E9F8-4059-8344-5C0FE84CCF8C}"/>
            </a:ext>
          </a:extLst>
        </xdr:cNvPr>
        <xdr:cNvSpPr/>
      </xdr:nvSpPr>
      <xdr:spPr>
        <a:xfrm>
          <a:off x="8632190" y="182821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154577</xdr:rowOff>
    </xdr:from>
    <xdr:to>
      <xdr:col>55</xdr:col>
      <xdr:colOff>0</xdr:colOff>
      <xdr:row>106</xdr:row>
      <xdr:rowOff>161108</xdr:rowOff>
    </xdr:to>
    <xdr:cxnSp macro="">
      <xdr:nvCxnSpPr>
        <xdr:cNvPr id="387" name="直線コネクタ 386">
          <a:extLst>
            <a:ext uri="{FF2B5EF4-FFF2-40B4-BE49-F238E27FC236}">
              <a16:creationId xmlns:a16="http://schemas.microsoft.com/office/drawing/2014/main" id="{40D05FE9-0F8B-4284-ADC3-CB2C4A4B2C3A}"/>
            </a:ext>
          </a:extLst>
        </xdr:cNvPr>
        <xdr:cNvCxnSpPr/>
      </xdr:nvCxnSpPr>
      <xdr:spPr>
        <a:xfrm flipV="1">
          <a:off x="8686800" y="18328277"/>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88" name="楕円 387">
          <a:extLst>
            <a:ext uri="{FF2B5EF4-FFF2-40B4-BE49-F238E27FC236}">
              <a16:creationId xmlns:a16="http://schemas.microsoft.com/office/drawing/2014/main" id="{6F5A4369-0407-437B-882A-3C0392C7ECD1}"/>
            </a:ext>
          </a:extLst>
        </xdr:cNvPr>
        <xdr:cNvSpPr/>
      </xdr:nvSpPr>
      <xdr:spPr>
        <a:xfrm>
          <a:off x="7846060" y="182905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161108</xdr:rowOff>
    </xdr:from>
    <xdr:to>
      <xdr:col>50</xdr:col>
      <xdr:colOff>114300</xdr:colOff>
      <xdr:row>106</xdr:row>
      <xdr:rowOff>167639</xdr:rowOff>
    </xdr:to>
    <xdr:cxnSp macro="">
      <xdr:nvCxnSpPr>
        <xdr:cNvPr id="389" name="直線コネクタ 388">
          <a:extLst>
            <a:ext uri="{FF2B5EF4-FFF2-40B4-BE49-F238E27FC236}">
              <a16:creationId xmlns:a16="http://schemas.microsoft.com/office/drawing/2014/main" id="{523F45CF-8214-4B5E-8575-48D7596DF3B8}"/>
            </a:ext>
          </a:extLst>
        </xdr:cNvPr>
        <xdr:cNvCxnSpPr/>
      </xdr:nvCxnSpPr>
      <xdr:spPr>
        <a:xfrm flipV="1">
          <a:off x="7889240" y="18336713"/>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121738</xdr:rowOff>
    </xdr:from>
    <xdr:to>
      <xdr:col>41</xdr:col>
      <xdr:colOff>101600</xdr:colOff>
      <xdr:row>107</xdr:row>
      <xdr:rowOff>51888</xdr:rowOff>
    </xdr:to>
    <xdr:sp macro="" textlink="">
      <xdr:nvSpPr>
        <xdr:cNvPr id="390" name="楕円 389">
          <a:extLst>
            <a:ext uri="{FF2B5EF4-FFF2-40B4-BE49-F238E27FC236}">
              <a16:creationId xmlns:a16="http://schemas.microsoft.com/office/drawing/2014/main" id="{C3FA9763-C4FC-443D-B211-6ED3F9382AB3}"/>
            </a:ext>
          </a:extLst>
        </xdr:cNvPr>
        <xdr:cNvSpPr/>
      </xdr:nvSpPr>
      <xdr:spPr>
        <a:xfrm>
          <a:off x="7029450" y="182973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1088</xdr:rowOff>
    </xdr:to>
    <xdr:cxnSp macro="">
      <xdr:nvCxnSpPr>
        <xdr:cNvPr id="391" name="直線コネクタ 390">
          <a:extLst>
            <a:ext uri="{FF2B5EF4-FFF2-40B4-BE49-F238E27FC236}">
              <a16:creationId xmlns:a16="http://schemas.microsoft.com/office/drawing/2014/main" id="{4E56BCA7-2BDE-46AB-9307-704F48012BBE}"/>
            </a:ext>
          </a:extLst>
        </xdr:cNvPr>
        <xdr:cNvCxnSpPr/>
      </xdr:nvCxnSpPr>
      <xdr:spPr>
        <a:xfrm flipV="1">
          <a:off x="7084060" y="18345149"/>
          <a:ext cx="80518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392" name="楕円 391">
          <a:extLst>
            <a:ext uri="{FF2B5EF4-FFF2-40B4-BE49-F238E27FC236}">
              <a16:creationId xmlns:a16="http://schemas.microsoft.com/office/drawing/2014/main" id="{1F2F0E60-2EC3-45C3-8220-514BC3E37A26}"/>
            </a:ext>
          </a:extLst>
        </xdr:cNvPr>
        <xdr:cNvSpPr/>
      </xdr:nvSpPr>
      <xdr:spPr>
        <a:xfrm>
          <a:off x="6231890" y="185381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1088</xdr:rowOff>
    </xdr:from>
    <xdr:to>
      <xdr:col>41</xdr:col>
      <xdr:colOff>50800</xdr:colOff>
      <xdr:row>108</xdr:row>
      <xdr:rowOff>76200</xdr:rowOff>
    </xdr:to>
    <xdr:cxnSp macro="">
      <xdr:nvCxnSpPr>
        <xdr:cNvPr id="393" name="直線コネクタ 392">
          <a:extLst>
            <a:ext uri="{FF2B5EF4-FFF2-40B4-BE49-F238E27FC236}">
              <a16:creationId xmlns:a16="http://schemas.microsoft.com/office/drawing/2014/main" id="{B1542CA3-A6EC-4CAA-B6C1-7862603EB193}"/>
            </a:ext>
          </a:extLst>
        </xdr:cNvPr>
        <xdr:cNvCxnSpPr/>
      </xdr:nvCxnSpPr>
      <xdr:spPr>
        <a:xfrm flipV="1">
          <a:off x="6286500" y="18346238"/>
          <a:ext cx="79756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31585</xdr:rowOff>
    </xdr:from>
    <xdr:ext cx="469744" cy="259045"/>
    <xdr:sp macro="" textlink="">
      <xdr:nvSpPr>
        <xdr:cNvPr id="394" name="n_1mainValue【市民会館】&#10;一人当たり面積">
          <a:extLst>
            <a:ext uri="{FF2B5EF4-FFF2-40B4-BE49-F238E27FC236}">
              <a16:creationId xmlns:a16="http://schemas.microsoft.com/office/drawing/2014/main" id="{ECD8006D-33E3-4340-9F91-9124EB2E0A16}"/>
            </a:ext>
          </a:extLst>
        </xdr:cNvPr>
        <xdr:cNvSpPr txBox="1"/>
      </xdr:nvSpPr>
      <xdr:spPr>
        <a:xfrm>
          <a:off x="8454467" y="1837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95" name="n_2mainValue【市民会館】&#10;一人当たり面積">
          <a:extLst>
            <a:ext uri="{FF2B5EF4-FFF2-40B4-BE49-F238E27FC236}">
              <a16:creationId xmlns:a16="http://schemas.microsoft.com/office/drawing/2014/main" id="{4BC3AE01-523B-40BC-8163-70330F28B837}"/>
            </a:ext>
          </a:extLst>
        </xdr:cNvPr>
        <xdr:cNvSpPr txBox="1"/>
      </xdr:nvSpPr>
      <xdr:spPr>
        <a:xfrm>
          <a:off x="767341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68415</xdr:rowOff>
    </xdr:from>
    <xdr:ext cx="469744" cy="259045"/>
    <xdr:sp macro="" textlink="">
      <xdr:nvSpPr>
        <xdr:cNvPr id="396" name="n_3mainValue【市民会館】&#10;一人当たり面積">
          <a:extLst>
            <a:ext uri="{FF2B5EF4-FFF2-40B4-BE49-F238E27FC236}">
              <a16:creationId xmlns:a16="http://schemas.microsoft.com/office/drawing/2014/main" id="{96F9AE5B-A088-4D49-979F-F36153D81FC0}"/>
            </a:ext>
          </a:extLst>
        </xdr:cNvPr>
        <xdr:cNvSpPr txBox="1"/>
      </xdr:nvSpPr>
      <xdr:spPr>
        <a:xfrm>
          <a:off x="6866332" y="1806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397" name="n_4mainValue【市民会館】&#10;一人当たり面積">
          <a:extLst>
            <a:ext uri="{FF2B5EF4-FFF2-40B4-BE49-F238E27FC236}">
              <a16:creationId xmlns:a16="http://schemas.microsoft.com/office/drawing/2014/main" id="{7B7C3BFF-0414-4D9F-8DD8-F5CAB5256E38}"/>
            </a:ext>
          </a:extLst>
        </xdr:cNvPr>
        <xdr:cNvSpPr txBox="1"/>
      </xdr:nvSpPr>
      <xdr:spPr>
        <a:xfrm>
          <a:off x="6068772"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FABBF4F2-4CC0-482A-BB90-344934D7DD9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F15CE315-47EB-42A5-B87E-FC04FA2E83F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5F62E3D3-58FD-4573-9E54-E815234B4B4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49FB5CFD-1B9F-4673-837B-7162B6ABDF3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81EFA027-9A0E-41AA-9373-1DD59480B01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93F8FB9-B248-4D6C-B925-0B9BF8AF80E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76C9D4EB-2C46-4C3E-884B-07FBB63322B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B51DCEAA-DDD0-47B0-A754-968E8445043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248FC6F5-5B26-4E4E-9249-EF94E839480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1A808F29-86AD-4547-99F5-CFE65138969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41DB78CC-5B84-4D83-886E-DD546902223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8031208C-43D1-4B66-94DE-63BFC9CCCB1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663813A8-A7B6-43D7-BC1F-BD09DE8DD5EE}"/>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A17F062C-1055-4677-BB56-9911D83FAF2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B64F2567-1CAD-41F1-8D5F-407318012AE9}"/>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3679ABF5-8EE2-4129-A20F-282180A534A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1B842EBB-89DC-465C-B768-D4FDA8B53E0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1EC72A8B-810F-4915-B96A-C6E08B1F907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C759A46C-780B-457B-8B14-360C8D9E9BD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CE21C3D9-A4DB-4E74-A74B-611DF17421C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ACFA0463-332E-440C-BBD3-3E1620F70E93}"/>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7F5895A3-39BA-4A83-8E5A-AA8A31FA53CD}"/>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D6F672FF-1665-4D94-B1C5-3CCF4B9DF884}"/>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90473204-18D5-429B-833D-18D3E493BDF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69C57AB6-8B59-49E2-BE5E-5E165256F788}"/>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3" name="直線コネクタ 422">
          <a:extLst>
            <a:ext uri="{FF2B5EF4-FFF2-40B4-BE49-F238E27FC236}">
              <a16:creationId xmlns:a16="http://schemas.microsoft.com/office/drawing/2014/main" id="{E170DFDB-175D-4A6E-95BF-B62D141ED136}"/>
            </a:ext>
          </a:extLst>
        </xdr:cNvPr>
        <xdr:cNvCxnSpPr/>
      </xdr:nvCxnSpPr>
      <xdr:spPr>
        <a:xfrm flipV="1">
          <a:off x="14703424" y="5861141"/>
          <a:ext cx="0" cy="1436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E399ADEF-BA70-4DFC-8D8B-83C19285CA2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a:extLst>
            <a:ext uri="{FF2B5EF4-FFF2-40B4-BE49-F238E27FC236}">
              <a16:creationId xmlns:a16="http://schemas.microsoft.com/office/drawing/2014/main" id="{414CF7B6-DF36-4BCA-8A71-3C278C283C86}"/>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68426FC7-8022-4F7D-ADC2-F105AE57A1A8}"/>
            </a:ext>
          </a:extLst>
        </xdr:cNvPr>
        <xdr:cNvSpPr txBox="1"/>
      </xdr:nvSpPr>
      <xdr:spPr>
        <a:xfrm>
          <a:off x="1474216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7" name="直線コネクタ 426">
          <a:extLst>
            <a:ext uri="{FF2B5EF4-FFF2-40B4-BE49-F238E27FC236}">
              <a16:creationId xmlns:a16="http://schemas.microsoft.com/office/drawing/2014/main" id="{A97F6667-65CF-41D3-B96A-3A2441AE8A3E}"/>
            </a:ext>
          </a:extLst>
        </xdr:cNvPr>
        <xdr:cNvCxnSpPr/>
      </xdr:nvCxnSpPr>
      <xdr:spPr>
        <a:xfrm>
          <a:off x="14611350" y="5861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2D585995-019A-4FE2-B34B-85FF3B079F75}"/>
            </a:ext>
          </a:extLst>
        </xdr:cNvPr>
        <xdr:cNvSpPr txBox="1"/>
      </xdr:nvSpPr>
      <xdr:spPr>
        <a:xfrm>
          <a:off x="14742160" y="661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9" name="フローチャート: 判断 428">
          <a:extLst>
            <a:ext uri="{FF2B5EF4-FFF2-40B4-BE49-F238E27FC236}">
              <a16:creationId xmlns:a16="http://schemas.microsoft.com/office/drawing/2014/main" id="{62D7AE92-3142-40F9-B22B-843ACE7BA008}"/>
            </a:ext>
          </a:extLst>
        </xdr:cNvPr>
        <xdr:cNvSpPr/>
      </xdr:nvSpPr>
      <xdr:spPr>
        <a:xfrm>
          <a:off x="14649450" y="662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30" name="フローチャート: 判断 429">
          <a:extLst>
            <a:ext uri="{FF2B5EF4-FFF2-40B4-BE49-F238E27FC236}">
              <a16:creationId xmlns:a16="http://schemas.microsoft.com/office/drawing/2014/main" id="{BDF37F21-7849-44AA-AFBC-DABD38E8886C}"/>
            </a:ext>
          </a:extLst>
        </xdr:cNvPr>
        <xdr:cNvSpPr/>
      </xdr:nvSpPr>
      <xdr:spPr>
        <a:xfrm>
          <a:off x="13887450" y="66678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74040</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9C2CBD37-0683-4841-BB27-1B54ABB8B6B2}"/>
            </a:ext>
          </a:extLst>
        </xdr:cNvPr>
        <xdr:cNvSpPr txBox="1"/>
      </xdr:nvSpPr>
      <xdr:spPr>
        <a:xfrm>
          <a:off x="1373823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162560</xdr:rowOff>
    </xdr:from>
    <xdr:to>
      <xdr:col>76</xdr:col>
      <xdr:colOff>165100</xdr:colOff>
      <xdr:row>39</xdr:row>
      <xdr:rowOff>92710</xdr:rowOff>
    </xdr:to>
    <xdr:sp macro="" textlink="">
      <xdr:nvSpPr>
        <xdr:cNvPr id="432" name="フローチャート: 判断 431">
          <a:extLst>
            <a:ext uri="{FF2B5EF4-FFF2-40B4-BE49-F238E27FC236}">
              <a16:creationId xmlns:a16="http://schemas.microsoft.com/office/drawing/2014/main" id="{132DBB7C-4719-451E-AAFA-FE134FF0C876}"/>
            </a:ext>
          </a:extLst>
        </xdr:cNvPr>
        <xdr:cNvSpPr/>
      </xdr:nvSpPr>
      <xdr:spPr>
        <a:xfrm>
          <a:off x="13089890" y="66795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83837</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id="{C6F5BDAE-5DC8-4A39-ABE6-45D1DC2A90BA}"/>
            </a:ext>
          </a:extLst>
        </xdr:cNvPr>
        <xdr:cNvSpPr txBox="1"/>
      </xdr:nvSpPr>
      <xdr:spPr>
        <a:xfrm>
          <a:off x="1295718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7438</xdr:rowOff>
    </xdr:from>
    <xdr:to>
      <xdr:col>72</xdr:col>
      <xdr:colOff>38100</xdr:colOff>
      <xdr:row>39</xdr:row>
      <xdr:rowOff>109038</xdr:rowOff>
    </xdr:to>
    <xdr:sp macro="" textlink="">
      <xdr:nvSpPr>
        <xdr:cNvPr id="434" name="フローチャート: 判断 433">
          <a:extLst>
            <a:ext uri="{FF2B5EF4-FFF2-40B4-BE49-F238E27FC236}">
              <a16:creationId xmlns:a16="http://schemas.microsoft.com/office/drawing/2014/main" id="{42F8EC76-0228-416F-8AF1-EF02AF7FB1E3}"/>
            </a:ext>
          </a:extLst>
        </xdr:cNvPr>
        <xdr:cNvSpPr/>
      </xdr:nvSpPr>
      <xdr:spPr>
        <a:xfrm>
          <a:off x="12303760" y="66958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39</xdr:row>
      <xdr:rowOff>100165</xdr:rowOff>
    </xdr:from>
    <xdr:ext cx="405111" cy="259045"/>
    <xdr:sp macro="" textlink="">
      <xdr:nvSpPr>
        <xdr:cNvPr id="435" name="n_3aveValue【一般廃棄物処理施設】&#10;有形固定資産減価償却率">
          <a:extLst>
            <a:ext uri="{FF2B5EF4-FFF2-40B4-BE49-F238E27FC236}">
              <a16:creationId xmlns:a16="http://schemas.microsoft.com/office/drawing/2014/main" id="{8CA29DDD-92A4-4101-8F0F-F59E4DE23D3A}"/>
            </a:ext>
          </a:extLst>
        </xdr:cNvPr>
        <xdr:cNvSpPr txBox="1"/>
      </xdr:nvSpPr>
      <xdr:spPr>
        <a:xfrm>
          <a:off x="12171054"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131535</xdr:rowOff>
    </xdr:from>
    <xdr:to>
      <xdr:col>67</xdr:col>
      <xdr:colOff>101600</xdr:colOff>
      <xdr:row>39</xdr:row>
      <xdr:rowOff>61685</xdr:rowOff>
    </xdr:to>
    <xdr:sp macro="" textlink="">
      <xdr:nvSpPr>
        <xdr:cNvPr id="436" name="フローチャート: 判断 435">
          <a:extLst>
            <a:ext uri="{FF2B5EF4-FFF2-40B4-BE49-F238E27FC236}">
              <a16:creationId xmlns:a16="http://schemas.microsoft.com/office/drawing/2014/main" id="{A24E68E8-87EE-4EF9-9272-48F44CBD6661}"/>
            </a:ext>
          </a:extLst>
        </xdr:cNvPr>
        <xdr:cNvSpPr/>
      </xdr:nvSpPr>
      <xdr:spPr>
        <a:xfrm>
          <a:off x="114871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39</xdr:row>
      <xdr:rowOff>52812</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42054C8D-E444-42AD-8827-0CF1B2812EE1}"/>
            </a:ext>
          </a:extLst>
        </xdr:cNvPr>
        <xdr:cNvSpPr txBox="1"/>
      </xdr:nvSpPr>
      <xdr:spPr>
        <a:xfrm>
          <a:off x="11354444" y="674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CEB9C9B-59AB-4684-8702-3FB7C9BB1FC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F129245-D792-4369-9EC2-E20C6E7AB08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F36A15D2-ADE3-4194-9066-7912F707948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18FF9418-6AD1-4925-B628-BD2B6D9354F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675D0735-1B4D-4DB6-878F-41DBD8D4465E}"/>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443" name="楕円 442">
          <a:extLst>
            <a:ext uri="{FF2B5EF4-FFF2-40B4-BE49-F238E27FC236}">
              <a16:creationId xmlns:a16="http://schemas.microsoft.com/office/drawing/2014/main" id="{CA3F08F6-83F6-4756-B62D-FC2AB0CB2136}"/>
            </a:ext>
          </a:extLst>
        </xdr:cNvPr>
        <xdr:cNvSpPr/>
      </xdr:nvSpPr>
      <xdr:spPr>
        <a:xfrm>
          <a:off x="14649450" y="66218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131553</xdr:rowOff>
    </xdr:from>
    <xdr:ext cx="405111" cy="259045"/>
    <xdr:sp macro="" textlink="">
      <xdr:nvSpPr>
        <xdr:cNvPr id="444" name="【一般廃棄物処理施設】&#10;有形固定資産減価償却率該当値テキスト">
          <a:extLst>
            <a:ext uri="{FF2B5EF4-FFF2-40B4-BE49-F238E27FC236}">
              <a16:creationId xmlns:a16="http://schemas.microsoft.com/office/drawing/2014/main" id="{2ADB81CA-9E71-4174-BC79-CFFCC11B5685}"/>
            </a:ext>
          </a:extLst>
        </xdr:cNvPr>
        <xdr:cNvSpPr txBox="1"/>
      </xdr:nvSpPr>
      <xdr:spPr>
        <a:xfrm>
          <a:off x="14742160" y="647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45" name="楕円 444">
          <a:extLst>
            <a:ext uri="{FF2B5EF4-FFF2-40B4-BE49-F238E27FC236}">
              <a16:creationId xmlns:a16="http://schemas.microsoft.com/office/drawing/2014/main" id="{2AEC0759-EB66-46F8-A4FA-54FE5AA971A3}"/>
            </a:ext>
          </a:extLst>
        </xdr:cNvPr>
        <xdr:cNvSpPr/>
      </xdr:nvSpPr>
      <xdr:spPr>
        <a:xfrm>
          <a:off x="13887450" y="659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159476</xdr:rowOff>
    </xdr:to>
    <xdr:cxnSp macro="">
      <xdr:nvCxnSpPr>
        <xdr:cNvPr id="446" name="直線コネクタ 445">
          <a:extLst>
            <a:ext uri="{FF2B5EF4-FFF2-40B4-BE49-F238E27FC236}">
              <a16:creationId xmlns:a16="http://schemas.microsoft.com/office/drawing/2014/main" id="{2CE90F33-B556-4C11-B904-936A1844014E}"/>
            </a:ext>
          </a:extLst>
        </xdr:cNvPr>
        <xdr:cNvCxnSpPr/>
      </xdr:nvCxnSpPr>
      <xdr:spPr>
        <a:xfrm>
          <a:off x="13942060" y="6644640"/>
          <a:ext cx="762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47" name="楕円 446">
          <a:extLst>
            <a:ext uri="{FF2B5EF4-FFF2-40B4-BE49-F238E27FC236}">
              <a16:creationId xmlns:a16="http://schemas.microsoft.com/office/drawing/2014/main" id="{DFF50A81-55CB-4048-936F-E4AE1F820A68}"/>
            </a:ext>
          </a:extLst>
        </xdr:cNvPr>
        <xdr:cNvSpPr/>
      </xdr:nvSpPr>
      <xdr:spPr>
        <a:xfrm>
          <a:off x="13089890" y="65753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133350</xdr:rowOff>
    </xdr:to>
    <xdr:cxnSp macro="">
      <xdr:nvCxnSpPr>
        <xdr:cNvPr id="448" name="直線コネクタ 447">
          <a:extLst>
            <a:ext uri="{FF2B5EF4-FFF2-40B4-BE49-F238E27FC236}">
              <a16:creationId xmlns:a16="http://schemas.microsoft.com/office/drawing/2014/main" id="{CD536DDD-4AC2-4FBF-B95F-4B07435DAD5A}"/>
            </a:ext>
          </a:extLst>
        </xdr:cNvPr>
        <xdr:cNvCxnSpPr/>
      </xdr:nvCxnSpPr>
      <xdr:spPr>
        <a:xfrm>
          <a:off x="13144500" y="6620419"/>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49" name="楕円 448">
          <a:extLst>
            <a:ext uri="{FF2B5EF4-FFF2-40B4-BE49-F238E27FC236}">
              <a16:creationId xmlns:a16="http://schemas.microsoft.com/office/drawing/2014/main" id="{A62B8FCC-2E08-4882-96AC-C7E3C0188B75}"/>
            </a:ext>
          </a:extLst>
        </xdr:cNvPr>
        <xdr:cNvSpPr/>
      </xdr:nvSpPr>
      <xdr:spPr>
        <a:xfrm>
          <a:off x="12303760" y="66711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39</xdr:row>
      <xdr:rowOff>35378</xdr:rowOff>
    </xdr:to>
    <xdr:cxnSp macro="">
      <xdr:nvCxnSpPr>
        <xdr:cNvPr id="450" name="直線コネクタ 449">
          <a:extLst>
            <a:ext uri="{FF2B5EF4-FFF2-40B4-BE49-F238E27FC236}">
              <a16:creationId xmlns:a16="http://schemas.microsoft.com/office/drawing/2014/main" id="{DCE28327-06FC-447A-96F2-4FF8D9B3C51B}"/>
            </a:ext>
          </a:extLst>
        </xdr:cNvPr>
        <xdr:cNvCxnSpPr/>
      </xdr:nvCxnSpPr>
      <xdr:spPr>
        <a:xfrm flipV="1">
          <a:off x="12346940" y="6620419"/>
          <a:ext cx="797560" cy="10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28666</xdr:rowOff>
    </xdr:from>
    <xdr:to>
      <xdr:col>67</xdr:col>
      <xdr:colOff>101600</xdr:colOff>
      <xdr:row>38</xdr:row>
      <xdr:rowOff>130266</xdr:rowOff>
    </xdr:to>
    <xdr:sp macro="" textlink="">
      <xdr:nvSpPr>
        <xdr:cNvPr id="451" name="楕円 450">
          <a:extLst>
            <a:ext uri="{FF2B5EF4-FFF2-40B4-BE49-F238E27FC236}">
              <a16:creationId xmlns:a16="http://schemas.microsoft.com/office/drawing/2014/main" id="{8917BBFB-CD26-4C0E-A166-CB9F717B7822}"/>
            </a:ext>
          </a:extLst>
        </xdr:cNvPr>
        <xdr:cNvSpPr/>
      </xdr:nvSpPr>
      <xdr:spPr>
        <a:xfrm>
          <a:off x="11487150" y="65418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79466</xdr:rowOff>
    </xdr:from>
    <xdr:to>
      <xdr:col>71</xdr:col>
      <xdr:colOff>177800</xdr:colOff>
      <xdr:row>39</xdr:row>
      <xdr:rowOff>35378</xdr:rowOff>
    </xdr:to>
    <xdr:cxnSp macro="">
      <xdr:nvCxnSpPr>
        <xdr:cNvPr id="452" name="直線コネクタ 451">
          <a:extLst>
            <a:ext uri="{FF2B5EF4-FFF2-40B4-BE49-F238E27FC236}">
              <a16:creationId xmlns:a16="http://schemas.microsoft.com/office/drawing/2014/main" id="{5268C1C7-094D-49D5-B686-FB0651ED1D28}"/>
            </a:ext>
          </a:extLst>
        </xdr:cNvPr>
        <xdr:cNvCxnSpPr/>
      </xdr:nvCxnSpPr>
      <xdr:spPr>
        <a:xfrm>
          <a:off x="11541760" y="6594566"/>
          <a:ext cx="80518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29227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834E8076-CE74-4046-BE70-A0D5713F6315}"/>
            </a:ext>
          </a:extLst>
        </xdr:cNvPr>
        <xdr:cNvSpPr txBox="1"/>
      </xdr:nvSpPr>
      <xdr:spPr>
        <a:xfrm>
          <a:off x="1373823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34078E6A-DF1F-4B6D-AFB0-3F54361A7E25}"/>
            </a:ext>
          </a:extLst>
        </xdr:cNvPr>
        <xdr:cNvSpPr txBox="1"/>
      </xdr:nvSpPr>
      <xdr:spPr>
        <a:xfrm>
          <a:off x="1295718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102705</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D8988669-992B-4FCB-98D7-108812A4BCAE}"/>
            </a:ext>
          </a:extLst>
        </xdr:cNvPr>
        <xdr:cNvSpPr txBox="1"/>
      </xdr:nvSpPr>
      <xdr:spPr>
        <a:xfrm>
          <a:off x="12171054" y="644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EC28687B-79AB-4A66-B05E-6EBA50122411}"/>
            </a:ext>
          </a:extLst>
        </xdr:cNvPr>
        <xdr:cNvSpPr txBox="1"/>
      </xdr:nvSpPr>
      <xdr:spPr>
        <a:xfrm>
          <a:off x="11354444" y="631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5F947A1C-85B2-416C-8607-85B2677283E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31E3A3D6-9E78-4FED-95CD-E6F7FB71409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32C5B713-97DC-4458-9A12-8C4A24859AC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53B5FA06-F039-40FD-89EA-F6D2FD05213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6E470E82-C7DE-463A-86CB-18F7BE92A73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26AA3004-C2A0-42BF-8F79-7E91EEB5B14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868E7874-292B-45DE-93E3-A4446D9B306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F109705A-D36E-4685-AE24-2880079758A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4C7B0C6C-C83B-42D4-AEF3-3F1707A6046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B4B42E9-A511-4EB8-BDF4-E70D2193966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C18EF287-1023-47C1-A3C7-8A31D13D04D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3CB27699-5CFD-432F-BF8E-A47095BEFEEC}"/>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57C47072-D28E-40CF-BFD0-2E64755511BC}"/>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61A450C7-645B-428E-BFA4-B96E2D6D949F}"/>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7B38BE08-1894-493F-993C-549C89B9229B}"/>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5A1270EF-B836-4C40-BB28-E3AA3832B662}"/>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73F9DC49-AE2E-4516-AF14-C3613D5A6235}"/>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75A73A99-8E4B-4BE3-AD84-6C909206F272}"/>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2AFDEE36-828C-4166-B636-9BC0D3D9DC6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7DC37624-0DA1-4189-AA6D-06CE756D5999}"/>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3EE4C069-E2E9-4442-B2FA-EBA3B7455FD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8" name="直線コネクタ 477">
          <a:extLst>
            <a:ext uri="{FF2B5EF4-FFF2-40B4-BE49-F238E27FC236}">
              <a16:creationId xmlns:a16="http://schemas.microsoft.com/office/drawing/2014/main" id="{833F3F95-7B67-4A19-B015-5B4D042BD83C}"/>
            </a:ext>
          </a:extLst>
        </xdr:cNvPr>
        <xdr:cNvCxnSpPr/>
      </xdr:nvCxnSpPr>
      <xdr:spPr>
        <a:xfrm flipV="1">
          <a:off x="19947254" y="596359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DD28EFA-A001-420F-AB3D-96F825FD4ED8}"/>
            </a:ext>
          </a:extLst>
        </xdr:cNvPr>
        <xdr:cNvSpPr txBox="1"/>
      </xdr:nvSpPr>
      <xdr:spPr>
        <a:xfrm>
          <a:off x="19985990" y="71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80" name="直線コネクタ 479">
          <a:extLst>
            <a:ext uri="{FF2B5EF4-FFF2-40B4-BE49-F238E27FC236}">
              <a16:creationId xmlns:a16="http://schemas.microsoft.com/office/drawing/2014/main" id="{F86A0117-D8CC-4C41-A275-BB9344140D44}"/>
            </a:ext>
          </a:extLst>
        </xdr:cNvPr>
        <xdr:cNvCxnSpPr/>
      </xdr:nvCxnSpPr>
      <xdr:spPr>
        <a:xfrm>
          <a:off x="19885660" y="716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46AA5068-2152-4673-AE56-54877C3A2B11}"/>
            </a:ext>
          </a:extLst>
        </xdr:cNvPr>
        <xdr:cNvSpPr txBox="1"/>
      </xdr:nvSpPr>
      <xdr:spPr>
        <a:xfrm>
          <a:off x="1998599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82" name="直線コネクタ 481">
          <a:extLst>
            <a:ext uri="{FF2B5EF4-FFF2-40B4-BE49-F238E27FC236}">
              <a16:creationId xmlns:a16="http://schemas.microsoft.com/office/drawing/2014/main" id="{E806A322-7BD0-4B0C-9099-EF584A55E7E8}"/>
            </a:ext>
          </a:extLst>
        </xdr:cNvPr>
        <xdr:cNvCxnSpPr/>
      </xdr:nvCxnSpPr>
      <xdr:spPr>
        <a:xfrm>
          <a:off x="19885660" y="5963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1A4D3623-2899-4544-9DD6-979C810AC06D}"/>
            </a:ext>
          </a:extLst>
        </xdr:cNvPr>
        <xdr:cNvSpPr txBox="1"/>
      </xdr:nvSpPr>
      <xdr:spPr>
        <a:xfrm>
          <a:off x="19985990" y="6598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4" name="フローチャート: 判断 483">
          <a:extLst>
            <a:ext uri="{FF2B5EF4-FFF2-40B4-BE49-F238E27FC236}">
              <a16:creationId xmlns:a16="http://schemas.microsoft.com/office/drawing/2014/main" id="{0B7380B9-B6EB-45F2-BCC2-2F3E93A751F3}"/>
            </a:ext>
          </a:extLst>
        </xdr:cNvPr>
        <xdr:cNvSpPr/>
      </xdr:nvSpPr>
      <xdr:spPr>
        <a:xfrm>
          <a:off x="19904710" y="67412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5" name="フローチャート: 判断 484">
          <a:extLst>
            <a:ext uri="{FF2B5EF4-FFF2-40B4-BE49-F238E27FC236}">
              <a16:creationId xmlns:a16="http://schemas.microsoft.com/office/drawing/2014/main" id="{9B6FA88B-5993-4C27-AAF8-29785722B410}"/>
            </a:ext>
          </a:extLst>
        </xdr:cNvPr>
        <xdr:cNvSpPr/>
      </xdr:nvSpPr>
      <xdr:spPr>
        <a:xfrm>
          <a:off x="19161760" y="67646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24820</xdr:rowOff>
    </xdr:from>
    <xdr:ext cx="599010" cy="259045"/>
    <xdr:sp macro="" textlink="">
      <xdr:nvSpPr>
        <xdr:cNvPr id="486" name="n_1aveValue【一般廃棄物処理施設】&#10;一人当たり有形固定資産（償却資産）額">
          <a:extLst>
            <a:ext uri="{FF2B5EF4-FFF2-40B4-BE49-F238E27FC236}">
              <a16:creationId xmlns:a16="http://schemas.microsoft.com/office/drawing/2014/main" id="{ACE10443-3D28-40AF-9E00-18176C2F875C}"/>
            </a:ext>
          </a:extLst>
        </xdr:cNvPr>
        <xdr:cNvSpPr txBox="1"/>
      </xdr:nvSpPr>
      <xdr:spPr>
        <a:xfrm>
          <a:off x="18919405" y="65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88629</xdr:rowOff>
    </xdr:from>
    <xdr:to>
      <xdr:col>107</xdr:col>
      <xdr:colOff>101600</xdr:colOff>
      <xdr:row>40</xdr:row>
      <xdr:rowOff>18779</xdr:rowOff>
    </xdr:to>
    <xdr:sp macro="" textlink="">
      <xdr:nvSpPr>
        <xdr:cNvPr id="487" name="フローチャート: 判断 486">
          <a:extLst>
            <a:ext uri="{FF2B5EF4-FFF2-40B4-BE49-F238E27FC236}">
              <a16:creationId xmlns:a16="http://schemas.microsoft.com/office/drawing/2014/main" id="{91B8C4A4-FFAE-49D9-B170-405C7A0F5D47}"/>
            </a:ext>
          </a:extLst>
        </xdr:cNvPr>
        <xdr:cNvSpPr/>
      </xdr:nvSpPr>
      <xdr:spPr>
        <a:xfrm>
          <a:off x="18345150" y="677898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35306</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7079598F-2FA0-4AC8-B62F-104FBAB79D2B}"/>
            </a:ext>
          </a:extLst>
        </xdr:cNvPr>
        <xdr:cNvSpPr txBox="1"/>
      </xdr:nvSpPr>
      <xdr:spPr>
        <a:xfrm>
          <a:off x="1813835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164265</xdr:rowOff>
    </xdr:from>
    <xdr:to>
      <xdr:col>102</xdr:col>
      <xdr:colOff>165100</xdr:colOff>
      <xdr:row>40</xdr:row>
      <xdr:rowOff>94415</xdr:rowOff>
    </xdr:to>
    <xdr:sp macro="" textlink="">
      <xdr:nvSpPr>
        <xdr:cNvPr id="489" name="フローチャート: 判断 488">
          <a:extLst>
            <a:ext uri="{FF2B5EF4-FFF2-40B4-BE49-F238E27FC236}">
              <a16:creationId xmlns:a16="http://schemas.microsoft.com/office/drawing/2014/main" id="{20405288-A01F-4378-ABCA-3115AECAD8FB}"/>
            </a:ext>
          </a:extLst>
        </xdr:cNvPr>
        <xdr:cNvSpPr/>
      </xdr:nvSpPr>
      <xdr:spPr>
        <a:xfrm>
          <a:off x="17547590" y="68546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110942</xdr:rowOff>
    </xdr:from>
    <xdr:ext cx="599010" cy="259045"/>
    <xdr:sp macro="" textlink="">
      <xdr:nvSpPr>
        <xdr:cNvPr id="490" name="n_3aveValue【一般廃棄物処理施設】&#10;一人当たり有形固定資産（償却資産）額">
          <a:extLst>
            <a:ext uri="{FF2B5EF4-FFF2-40B4-BE49-F238E27FC236}">
              <a16:creationId xmlns:a16="http://schemas.microsoft.com/office/drawing/2014/main" id="{94F8FC33-77C1-4D3D-BD85-1B8A39238CB6}"/>
            </a:ext>
          </a:extLst>
        </xdr:cNvPr>
        <xdr:cNvSpPr txBox="1"/>
      </xdr:nvSpPr>
      <xdr:spPr>
        <a:xfrm>
          <a:off x="17323650"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168604</xdr:rowOff>
    </xdr:from>
    <xdr:to>
      <xdr:col>98</xdr:col>
      <xdr:colOff>38100</xdr:colOff>
      <xdr:row>40</xdr:row>
      <xdr:rowOff>98754</xdr:rowOff>
    </xdr:to>
    <xdr:sp macro="" textlink="">
      <xdr:nvSpPr>
        <xdr:cNvPr id="491" name="フローチャート: 判断 490">
          <a:extLst>
            <a:ext uri="{FF2B5EF4-FFF2-40B4-BE49-F238E27FC236}">
              <a16:creationId xmlns:a16="http://schemas.microsoft.com/office/drawing/2014/main" id="{3885D486-D4AB-492F-B331-4BBE7ECEBA8E}"/>
            </a:ext>
          </a:extLst>
        </xdr:cNvPr>
        <xdr:cNvSpPr/>
      </xdr:nvSpPr>
      <xdr:spPr>
        <a:xfrm>
          <a:off x="16761460" y="685896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115281</xdr:rowOff>
    </xdr:from>
    <xdr:ext cx="599010" cy="259045"/>
    <xdr:sp macro="" textlink="">
      <xdr:nvSpPr>
        <xdr:cNvPr id="492" name="n_4aveValue【一般廃棄物処理施設】&#10;一人当たり有形固定資産（償却資産）額">
          <a:extLst>
            <a:ext uri="{FF2B5EF4-FFF2-40B4-BE49-F238E27FC236}">
              <a16:creationId xmlns:a16="http://schemas.microsoft.com/office/drawing/2014/main" id="{26AD35A8-3754-4948-BA16-767FE0B3D293}"/>
            </a:ext>
          </a:extLst>
        </xdr:cNvPr>
        <xdr:cNvSpPr txBox="1"/>
      </xdr:nvSpPr>
      <xdr:spPr>
        <a:xfrm>
          <a:off x="16526090"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48FBDE8-75A0-4E36-9E47-E69ADE90545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6B13C2B-44F5-4749-89C5-1E231DB4010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6265851C-59A3-4CC2-BE23-A04015F42B2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C9CCCF4-43CC-460A-9197-0F783BB05D1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0367C44-F280-4DDF-A123-28A1330FDFF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167829</xdr:rowOff>
    </xdr:from>
    <xdr:to>
      <xdr:col>116</xdr:col>
      <xdr:colOff>114300</xdr:colOff>
      <xdr:row>41</xdr:row>
      <xdr:rowOff>97979</xdr:rowOff>
    </xdr:to>
    <xdr:sp macro="" textlink="">
      <xdr:nvSpPr>
        <xdr:cNvPr id="498" name="楕円 497">
          <a:extLst>
            <a:ext uri="{FF2B5EF4-FFF2-40B4-BE49-F238E27FC236}">
              <a16:creationId xmlns:a16="http://schemas.microsoft.com/office/drawing/2014/main" id="{0A9A401F-9D32-4D3A-AFD6-7C82536B4CB3}"/>
            </a:ext>
          </a:extLst>
        </xdr:cNvPr>
        <xdr:cNvSpPr/>
      </xdr:nvSpPr>
      <xdr:spPr>
        <a:xfrm>
          <a:off x="19904710" y="702963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82756</xdr:rowOff>
    </xdr:from>
    <xdr:ext cx="534377" cy="259045"/>
    <xdr:sp macro="" textlink="">
      <xdr:nvSpPr>
        <xdr:cNvPr id="499" name="【一般廃棄物処理施設】&#10;一人当たり有形固定資産（償却資産）額該当値テキスト">
          <a:extLst>
            <a:ext uri="{FF2B5EF4-FFF2-40B4-BE49-F238E27FC236}">
              <a16:creationId xmlns:a16="http://schemas.microsoft.com/office/drawing/2014/main" id="{9A401FDA-F49A-4FFE-9B80-8868733AC292}"/>
            </a:ext>
          </a:extLst>
        </xdr:cNvPr>
        <xdr:cNvSpPr txBox="1"/>
      </xdr:nvSpPr>
      <xdr:spPr>
        <a:xfrm>
          <a:off x="19985990" y="69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166908</xdr:rowOff>
    </xdr:from>
    <xdr:to>
      <xdr:col>112</xdr:col>
      <xdr:colOff>38100</xdr:colOff>
      <xdr:row>41</xdr:row>
      <xdr:rowOff>97058</xdr:rowOff>
    </xdr:to>
    <xdr:sp macro="" textlink="">
      <xdr:nvSpPr>
        <xdr:cNvPr id="500" name="楕円 499">
          <a:extLst>
            <a:ext uri="{FF2B5EF4-FFF2-40B4-BE49-F238E27FC236}">
              <a16:creationId xmlns:a16="http://schemas.microsoft.com/office/drawing/2014/main" id="{AE5E4E8D-7029-45D7-8635-62090A0943DF}"/>
            </a:ext>
          </a:extLst>
        </xdr:cNvPr>
        <xdr:cNvSpPr/>
      </xdr:nvSpPr>
      <xdr:spPr>
        <a:xfrm>
          <a:off x="19161760" y="70287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46258</xdr:rowOff>
    </xdr:from>
    <xdr:to>
      <xdr:col>116</xdr:col>
      <xdr:colOff>63500</xdr:colOff>
      <xdr:row>41</xdr:row>
      <xdr:rowOff>47179</xdr:rowOff>
    </xdr:to>
    <xdr:cxnSp macro="">
      <xdr:nvCxnSpPr>
        <xdr:cNvPr id="501" name="直線コネクタ 500">
          <a:extLst>
            <a:ext uri="{FF2B5EF4-FFF2-40B4-BE49-F238E27FC236}">
              <a16:creationId xmlns:a16="http://schemas.microsoft.com/office/drawing/2014/main" id="{16D3B16C-8587-4C29-BA09-EA70B591F05B}"/>
            </a:ext>
          </a:extLst>
        </xdr:cNvPr>
        <xdr:cNvCxnSpPr/>
      </xdr:nvCxnSpPr>
      <xdr:spPr>
        <a:xfrm>
          <a:off x="19204940" y="7077613"/>
          <a:ext cx="74295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168492</xdr:rowOff>
    </xdr:from>
    <xdr:to>
      <xdr:col>107</xdr:col>
      <xdr:colOff>101600</xdr:colOff>
      <xdr:row>41</xdr:row>
      <xdr:rowOff>98642</xdr:rowOff>
    </xdr:to>
    <xdr:sp macro="" textlink="">
      <xdr:nvSpPr>
        <xdr:cNvPr id="502" name="楕円 501">
          <a:extLst>
            <a:ext uri="{FF2B5EF4-FFF2-40B4-BE49-F238E27FC236}">
              <a16:creationId xmlns:a16="http://schemas.microsoft.com/office/drawing/2014/main" id="{54FE1F02-11CF-4AC8-9014-2DFCBF169582}"/>
            </a:ext>
          </a:extLst>
        </xdr:cNvPr>
        <xdr:cNvSpPr/>
      </xdr:nvSpPr>
      <xdr:spPr>
        <a:xfrm>
          <a:off x="18345150" y="70303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46258</xdr:rowOff>
    </xdr:from>
    <xdr:to>
      <xdr:col>111</xdr:col>
      <xdr:colOff>177800</xdr:colOff>
      <xdr:row>41</xdr:row>
      <xdr:rowOff>47842</xdr:rowOff>
    </xdr:to>
    <xdr:cxnSp macro="">
      <xdr:nvCxnSpPr>
        <xdr:cNvPr id="503" name="直線コネクタ 502">
          <a:extLst>
            <a:ext uri="{FF2B5EF4-FFF2-40B4-BE49-F238E27FC236}">
              <a16:creationId xmlns:a16="http://schemas.microsoft.com/office/drawing/2014/main" id="{63984E19-F276-46A4-AEF3-4DECE46082A5}"/>
            </a:ext>
          </a:extLst>
        </xdr:cNvPr>
        <xdr:cNvCxnSpPr/>
      </xdr:nvCxnSpPr>
      <xdr:spPr>
        <a:xfrm flipV="1">
          <a:off x="18399760" y="7077613"/>
          <a:ext cx="80518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1255</xdr:rowOff>
    </xdr:from>
    <xdr:to>
      <xdr:col>102</xdr:col>
      <xdr:colOff>165100</xdr:colOff>
      <xdr:row>41</xdr:row>
      <xdr:rowOff>102855</xdr:rowOff>
    </xdr:to>
    <xdr:sp macro="" textlink="">
      <xdr:nvSpPr>
        <xdr:cNvPr id="504" name="楕円 503">
          <a:extLst>
            <a:ext uri="{FF2B5EF4-FFF2-40B4-BE49-F238E27FC236}">
              <a16:creationId xmlns:a16="http://schemas.microsoft.com/office/drawing/2014/main" id="{B8961028-6157-4988-AC4E-B6AF6E1BDFF6}"/>
            </a:ext>
          </a:extLst>
        </xdr:cNvPr>
        <xdr:cNvSpPr/>
      </xdr:nvSpPr>
      <xdr:spPr>
        <a:xfrm>
          <a:off x="17547590" y="7030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47842</xdr:rowOff>
    </xdr:from>
    <xdr:to>
      <xdr:col>107</xdr:col>
      <xdr:colOff>50800</xdr:colOff>
      <xdr:row>41</xdr:row>
      <xdr:rowOff>52055</xdr:rowOff>
    </xdr:to>
    <xdr:cxnSp macro="">
      <xdr:nvCxnSpPr>
        <xdr:cNvPr id="505" name="直線コネクタ 504">
          <a:extLst>
            <a:ext uri="{FF2B5EF4-FFF2-40B4-BE49-F238E27FC236}">
              <a16:creationId xmlns:a16="http://schemas.microsoft.com/office/drawing/2014/main" id="{599E43C1-0D88-4FD0-B17F-302DC31F6A8D}"/>
            </a:ext>
          </a:extLst>
        </xdr:cNvPr>
        <xdr:cNvCxnSpPr/>
      </xdr:nvCxnSpPr>
      <xdr:spPr>
        <a:xfrm flipV="1">
          <a:off x="17602200" y="7079197"/>
          <a:ext cx="79756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44945</xdr:rowOff>
    </xdr:from>
    <xdr:to>
      <xdr:col>98</xdr:col>
      <xdr:colOff>38100</xdr:colOff>
      <xdr:row>41</xdr:row>
      <xdr:rowOff>146545</xdr:rowOff>
    </xdr:to>
    <xdr:sp macro="" textlink="">
      <xdr:nvSpPr>
        <xdr:cNvPr id="506" name="楕円 505">
          <a:extLst>
            <a:ext uri="{FF2B5EF4-FFF2-40B4-BE49-F238E27FC236}">
              <a16:creationId xmlns:a16="http://schemas.microsoft.com/office/drawing/2014/main" id="{8BE6DDA8-6C8F-4D56-90C4-A24226D8A7AB}"/>
            </a:ext>
          </a:extLst>
        </xdr:cNvPr>
        <xdr:cNvSpPr/>
      </xdr:nvSpPr>
      <xdr:spPr>
        <a:xfrm>
          <a:off x="16761460" y="7076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52055</xdr:rowOff>
    </xdr:from>
    <xdr:to>
      <xdr:col>102</xdr:col>
      <xdr:colOff>114300</xdr:colOff>
      <xdr:row>41</xdr:row>
      <xdr:rowOff>95745</xdr:rowOff>
    </xdr:to>
    <xdr:cxnSp macro="">
      <xdr:nvCxnSpPr>
        <xdr:cNvPr id="507" name="直線コネクタ 506">
          <a:extLst>
            <a:ext uri="{FF2B5EF4-FFF2-40B4-BE49-F238E27FC236}">
              <a16:creationId xmlns:a16="http://schemas.microsoft.com/office/drawing/2014/main" id="{75EF30FB-0424-4F18-AF30-012721BE53D7}"/>
            </a:ext>
          </a:extLst>
        </xdr:cNvPr>
        <xdr:cNvCxnSpPr/>
      </xdr:nvCxnSpPr>
      <xdr:spPr>
        <a:xfrm flipV="1">
          <a:off x="16804640" y="7085315"/>
          <a:ext cx="79756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88185</xdr:rowOff>
    </xdr:from>
    <xdr:ext cx="534377" cy="259045"/>
    <xdr:sp macro="" textlink="">
      <xdr:nvSpPr>
        <xdr:cNvPr id="508" name="n_1mainValue【一般廃棄物処理施設】&#10;一人当たり有形固定資産（償却資産）額">
          <a:extLst>
            <a:ext uri="{FF2B5EF4-FFF2-40B4-BE49-F238E27FC236}">
              <a16:creationId xmlns:a16="http://schemas.microsoft.com/office/drawing/2014/main" id="{4E261C69-8A7D-47B8-81C1-D9E5E8DD7F17}"/>
            </a:ext>
          </a:extLst>
        </xdr:cNvPr>
        <xdr:cNvSpPr txBox="1"/>
      </xdr:nvSpPr>
      <xdr:spPr>
        <a:xfrm>
          <a:off x="18951721" y="71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89769</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id="{1D59D6A0-51A5-4C7A-ADB7-FB211CE0B816}"/>
            </a:ext>
          </a:extLst>
        </xdr:cNvPr>
        <xdr:cNvSpPr txBox="1"/>
      </xdr:nvSpPr>
      <xdr:spPr>
        <a:xfrm>
          <a:off x="18170671" y="712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93982</xdr:rowOff>
    </xdr:from>
    <xdr:ext cx="534377" cy="259045"/>
    <xdr:sp macro="" textlink="">
      <xdr:nvSpPr>
        <xdr:cNvPr id="510" name="n_3mainValue【一般廃棄物処理施設】&#10;一人当たり有形固定資産（償却資産）額">
          <a:extLst>
            <a:ext uri="{FF2B5EF4-FFF2-40B4-BE49-F238E27FC236}">
              <a16:creationId xmlns:a16="http://schemas.microsoft.com/office/drawing/2014/main" id="{D6A115AA-E51F-4400-9622-8B886003A3EF}"/>
            </a:ext>
          </a:extLst>
        </xdr:cNvPr>
        <xdr:cNvSpPr txBox="1"/>
      </xdr:nvSpPr>
      <xdr:spPr>
        <a:xfrm>
          <a:off x="17354061" y="71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137672</xdr:rowOff>
    </xdr:from>
    <xdr:ext cx="534377" cy="259045"/>
    <xdr:sp macro="" textlink="">
      <xdr:nvSpPr>
        <xdr:cNvPr id="511" name="n_4mainValue【一般廃棄物処理施設】&#10;一人当たり有形固定資産（償却資産）額">
          <a:extLst>
            <a:ext uri="{FF2B5EF4-FFF2-40B4-BE49-F238E27FC236}">
              <a16:creationId xmlns:a16="http://schemas.microsoft.com/office/drawing/2014/main" id="{181B65ED-6DEB-465C-84DE-263ED80A669B}"/>
            </a:ext>
          </a:extLst>
        </xdr:cNvPr>
        <xdr:cNvSpPr txBox="1"/>
      </xdr:nvSpPr>
      <xdr:spPr>
        <a:xfrm>
          <a:off x="16556501" y="71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97B4B699-CE0D-4F48-B6FA-AF05F14A7ED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8D7AD1C4-0196-45FA-A7DB-120A1ADAD67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967122A-97E7-4469-97EF-220E2D75BAC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FC591544-4105-495F-B46C-8BF86CE4DA5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61B0C8B5-3D1B-4CB1-ADA8-2E0A541801F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2DD74270-1EF1-4B38-AAE8-C8B0A6910ED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A05B7DA0-65E3-4C65-9C57-A9040D97DBD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5B47D72-F39F-4F10-9E72-24D79138A8E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D7503344-61B5-4563-BB90-48D545AAB0C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D3B79D1-BC87-4A3B-855E-1CB0CA7DE1C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BACB4B8A-3FA1-487B-B4C2-C26201AD7B3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AB6D832F-1C39-497F-9850-CB4CBE1603CE}"/>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E73E71C7-BE24-4DCA-A800-9CAA100719A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233BAEE5-91B4-4C36-A85A-E9491EE6ABC4}"/>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FC082FDA-08A8-4F43-B51D-C1272FAED258}"/>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C23E1F60-3EC0-408D-973B-E615CB6F159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66E5EB3C-A45B-4E0F-B3B1-43A10075860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7452DFC0-1DB1-46B0-9D69-FD052A4FBED2}"/>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53914F3A-873E-43CD-9CE8-A3F20028F9D4}"/>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A846B02-E897-45B4-B2D2-D7B291E7EE1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718DA5B1-1FBF-43BB-9C34-48C4F0E15DE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D82DBA9E-A08A-4D1D-885C-5C556237BC22}"/>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E0CAC57C-883E-4289-9616-C2575CC49FCE}"/>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A3B4AFAD-EC3D-4CE6-86CD-F11831A62CF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A34F8E43-EB96-4C17-87DA-A08F5F28850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7" name="直線コネクタ 536">
          <a:extLst>
            <a:ext uri="{FF2B5EF4-FFF2-40B4-BE49-F238E27FC236}">
              <a16:creationId xmlns:a16="http://schemas.microsoft.com/office/drawing/2014/main" id="{EED17E92-5E48-49FE-B773-A614F877678B}"/>
            </a:ext>
          </a:extLst>
        </xdr:cNvPr>
        <xdr:cNvCxnSpPr/>
      </xdr:nvCxnSpPr>
      <xdr:spPr>
        <a:xfrm flipV="1">
          <a:off x="14703424" y="9523912"/>
          <a:ext cx="0" cy="158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a:extLst>
            <a:ext uri="{FF2B5EF4-FFF2-40B4-BE49-F238E27FC236}">
              <a16:creationId xmlns:a16="http://schemas.microsoft.com/office/drawing/2014/main" id="{6A33230A-E0CB-4662-83D8-E5F71EF19977}"/>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a:extLst>
            <a:ext uri="{FF2B5EF4-FFF2-40B4-BE49-F238E27FC236}">
              <a16:creationId xmlns:a16="http://schemas.microsoft.com/office/drawing/2014/main" id="{38D9DE87-5BC9-4730-8E81-616BBFCC5B52}"/>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5D240350-EEE1-4998-AB71-B39B240B3B91}"/>
            </a:ext>
          </a:extLst>
        </xdr:cNvPr>
        <xdr:cNvSpPr txBox="1"/>
      </xdr:nvSpPr>
      <xdr:spPr>
        <a:xfrm>
          <a:off x="14742160" y="9304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41" name="直線コネクタ 540">
          <a:extLst>
            <a:ext uri="{FF2B5EF4-FFF2-40B4-BE49-F238E27FC236}">
              <a16:creationId xmlns:a16="http://schemas.microsoft.com/office/drawing/2014/main" id="{8797A8BD-01EB-445B-A45F-AF70CA71B6EC}"/>
            </a:ext>
          </a:extLst>
        </xdr:cNvPr>
        <xdr:cNvCxnSpPr/>
      </xdr:nvCxnSpPr>
      <xdr:spPr>
        <a:xfrm>
          <a:off x="14611350" y="952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7F1FEB80-681D-41E3-B02D-2E771781B149}"/>
            </a:ext>
          </a:extLst>
        </xdr:cNvPr>
        <xdr:cNvSpPr txBox="1"/>
      </xdr:nvSpPr>
      <xdr:spPr>
        <a:xfrm>
          <a:off x="14742160" y="1017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3" name="フローチャート: 判断 542">
          <a:extLst>
            <a:ext uri="{FF2B5EF4-FFF2-40B4-BE49-F238E27FC236}">
              <a16:creationId xmlns:a16="http://schemas.microsoft.com/office/drawing/2014/main" id="{C0DC4FDA-6C6E-463A-A993-367B2254BF71}"/>
            </a:ext>
          </a:extLst>
        </xdr:cNvPr>
        <xdr:cNvSpPr/>
      </xdr:nvSpPr>
      <xdr:spPr>
        <a:xfrm>
          <a:off x="14649450" y="1032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4" name="フローチャート: 判断 543">
          <a:extLst>
            <a:ext uri="{FF2B5EF4-FFF2-40B4-BE49-F238E27FC236}">
              <a16:creationId xmlns:a16="http://schemas.microsoft.com/office/drawing/2014/main" id="{9F1EC641-26EF-4AEF-BE3C-FA32B681138F}"/>
            </a:ext>
          </a:extLst>
        </xdr:cNvPr>
        <xdr:cNvSpPr/>
      </xdr:nvSpPr>
      <xdr:spPr>
        <a:xfrm>
          <a:off x="13887450" y="103026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112140</xdr:rowOff>
    </xdr:from>
    <xdr:ext cx="405111" cy="259045"/>
    <xdr:sp macro="" textlink="">
      <xdr:nvSpPr>
        <xdr:cNvPr id="545" name="n_1aveValue【保健センター・保健所】&#10;有形固定資産減価償却率">
          <a:extLst>
            <a:ext uri="{FF2B5EF4-FFF2-40B4-BE49-F238E27FC236}">
              <a16:creationId xmlns:a16="http://schemas.microsoft.com/office/drawing/2014/main" id="{60B5CF97-50F9-43EC-B7CC-D6A722371318}"/>
            </a:ext>
          </a:extLst>
        </xdr:cNvPr>
        <xdr:cNvSpPr txBox="1"/>
      </xdr:nvSpPr>
      <xdr:spPr>
        <a:xfrm>
          <a:off x="1373823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46" name="フローチャート: 判断 545">
          <a:extLst>
            <a:ext uri="{FF2B5EF4-FFF2-40B4-BE49-F238E27FC236}">
              <a16:creationId xmlns:a16="http://schemas.microsoft.com/office/drawing/2014/main" id="{DDF282BF-8DA0-4476-AE5A-5D18ED665859}"/>
            </a:ext>
          </a:extLst>
        </xdr:cNvPr>
        <xdr:cNvSpPr/>
      </xdr:nvSpPr>
      <xdr:spPr>
        <a:xfrm>
          <a:off x="13089890" y="1029688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547" name="n_2aveValue【保健センター・保健所】&#10;有形固定資産減価償却率">
          <a:extLst>
            <a:ext uri="{FF2B5EF4-FFF2-40B4-BE49-F238E27FC236}">
              <a16:creationId xmlns:a16="http://schemas.microsoft.com/office/drawing/2014/main" id="{80714C39-F45F-4F8F-BAF4-03041FA90ADE}"/>
            </a:ext>
          </a:extLst>
        </xdr:cNvPr>
        <xdr:cNvSpPr txBox="1"/>
      </xdr:nvSpPr>
      <xdr:spPr>
        <a:xfrm>
          <a:off x="1295718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158206</xdr:rowOff>
    </xdr:from>
    <xdr:to>
      <xdr:col>72</xdr:col>
      <xdr:colOff>38100</xdr:colOff>
      <xdr:row>60</xdr:row>
      <xdr:rowOff>88356</xdr:rowOff>
    </xdr:to>
    <xdr:sp macro="" textlink="">
      <xdr:nvSpPr>
        <xdr:cNvPr id="548" name="フローチャート: 判断 547">
          <a:extLst>
            <a:ext uri="{FF2B5EF4-FFF2-40B4-BE49-F238E27FC236}">
              <a16:creationId xmlns:a16="http://schemas.microsoft.com/office/drawing/2014/main" id="{DB07E326-70EF-4D49-8C1A-92EDAAC71A7B}"/>
            </a:ext>
          </a:extLst>
        </xdr:cNvPr>
        <xdr:cNvSpPr/>
      </xdr:nvSpPr>
      <xdr:spPr>
        <a:xfrm>
          <a:off x="12303760" y="102756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79483</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7B3242BF-EAE4-4675-9551-C5FC3C42D2EC}"/>
            </a:ext>
          </a:extLst>
        </xdr:cNvPr>
        <xdr:cNvSpPr txBox="1"/>
      </xdr:nvSpPr>
      <xdr:spPr>
        <a:xfrm>
          <a:off x="1217105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132080</xdr:rowOff>
    </xdr:from>
    <xdr:to>
      <xdr:col>67</xdr:col>
      <xdr:colOff>101600</xdr:colOff>
      <xdr:row>60</xdr:row>
      <xdr:rowOff>62230</xdr:rowOff>
    </xdr:to>
    <xdr:sp macro="" textlink="">
      <xdr:nvSpPr>
        <xdr:cNvPr id="550" name="フローチャート: 判断 549">
          <a:extLst>
            <a:ext uri="{FF2B5EF4-FFF2-40B4-BE49-F238E27FC236}">
              <a16:creationId xmlns:a16="http://schemas.microsoft.com/office/drawing/2014/main" id="{59A6A38E-F667-4289-AAAC-DD83F237963A}"/>
            </a:ext>
          </a:extLst>
        </xdr:cNvPr>
        <xdr:cNvSpPr/>
      </xdr:nvSpPr>
      <xdr:spPr>
        <a:xfrm>
          <a:off x="114871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53357</xdr:rowOff>
    </xdr:from>
    <xdr:ext cx="405111" cy="259045"/>
    <xdr:sp macro="" textlink="">
      <xdr:nvSpPr>
        <xdr:cNvPr id="551" name="n_4aveValue【保健センター・保健所】&#10;有形固定資産減価償却率">
          <a:extLst>
            <a:ext uri="{FF2B5EF4-FFF2-40B4-BE49-F238E27FC236}">
              <a16:creationId xmlns:a16="http://schemas.microsoft.com/office/drawing/2014/main" id="{26BDA6A1-9E03-4399-B776-47B79EED1733}"/>
            </a:ext>
          </a:extLst>
        </xdr:cNvPr>
        <xdr:cNvSpPr txBox="1"/>
      </xdr:nvSpPr>
      <xdr:spPr>
        <a:xfrm>
          <a:off x="113544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7A9E3CA-2FF1-4FC2-A4E4-63E440DD660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02F0672-77AE-4361-A62C-D3475E25D1E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F62BAF0-4246-4E1D-A27B-6FF201784A1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8D169CC-CF03-4B61-BB4B-BAD87EA6C9E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378DC85-76C4-4214-9F50-D495C123CE9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557" name="楕円 556">
          <a:extLst>
            <a:ext uri="{FF2B5EF4-FFF2-40B4-BE49-F238E27FC236}">
              <a16:creationId xmlns:a16="http://schemas.microsoft.com/office/drawing/2014/main" id="{B8A58E1E-49BE-4883-8F97-5D9A6C73FEF3}"/>
            </a:ext>
          </a:extLst>
        </xdr:cNvPr>
        <xdr:cNvSpPr/>
      </xdr:nvSpPr>
      <xdr:spPr>
        <a:xfrm>
          <a:off x="14649450" y="103377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27231</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C5E5D412-4D73-4666-8998-3858165A22B0}"/>
            </a:ext>
          </a:extLst>
        </xdr:cNvPr>
        <xdr:cNvSpPr txBox="1"/>
      </xdr:nvSpPr>
      <xdr:spPr>
        <a:xfrm>
          <a:off x="14742160" y="1031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xdr:rowOff>
    </xdr:from>
    <xdr:to>
      <xdr:col>81</xdr:col>
      <xdr:colOff>101600</xdr:colOff>
      <xdr:row>60</xdr:row>
      <xdr:rowOff>114481</xdr:rowOff>
    </xdr:to>
    <xdr:sp macro="" textlink="">
      <xdr:nvSpPr>
        <xdr:cNvPr id="559" name="楕円 558">
          <a:extLst>
            <a:ext uri="{FF2B5EF4-FFF2-40B4-BE49-F238E27FC236}">
              <a16:creationId xmlns:a16="http://schemas.microsoft.com/office/drawing/2014/main" id="{EB262851-198A-4CE1-BF11-15DAD7822C12}"/>
            </a:ext>
          </a:extLst>
        </xdr:cNvPr>
        <xdr:cNvSpPr/>
      </xdr:nvSpPr>
      <xdr:spPr>
        <a:xfrm>
          <a:off x="13887450" y="103036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63681</xdr:rowOff>
    </xdr:from>
    <xdr:to>
      <xdr:col>85</xdr:col>
      <xdr:colOff>127000</xdr:colOff>
      <xdr:row>60</xdr:row>
      <xdr:rowOff>99604</xdr:rowOff>
    </xdr:to>
    <xdr:cxnSp macro="">
      <xdr:nvCxnSpPr>
        <xdr:cNvPr id="560" name="直線コネクタ 559">
          <a:extLst>
            <a:ext uri="{FF2B5EF4-FFF2-40B4-BE49-F238E27FC236}">
              <a16:creationId xmlns:a16="http://schemas.microsoft.com/office/drawing/2014/main" id="{4F327B64-38A2-4CCD-B8AB-491C2F5BF12C}"/>
            </a:ext>
          </a:extLst>
        </xdr:cNvPr>
        <xdr:cNvCxnSpPr/>
      </xdr:nvCxnSpPr>
      <xdr:spPr>
        <a:xfrm>
          <a:off x="13942060" y="10346871"/>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61" name="楕円 560">
          <a:extLst>
            <a:ext uri="{FF2B5EF4-FFF2-40B4-BE49-F238E27FC236}">
              <a16:creationId xmlns:a16="http://schemas.microsoft.com/office/drawing/2014/main" id="{814BA899-AFDB-4DD5-8C0F-C059A655BE20}"/>
            </a:ext>
          </a:extLst>
        </xdr:cNvPr>
        <xdr:cNvSpPr/>
      </xdr:nvSpPr>
      <xdr:spPr>
        <a:xfrm>
          <a:off x="13089890" y="102704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63681</xdr:rowOff>
    </xdr:to>
    <xdr:cxnSp macro="">
      <xdr:nvCxnSpPr>
        <xdr:cNvPr id="562" name="直線コネクタ 561">
          <a:extLst>
            <a:ext uri="{FF2B5EF4-FFF2-40B4-BE49-F238E27FC236}">
              <a16:creationId xmlns:a16="http://schemas.microsoft.com/office/drawing/2014/main" id="{0D1FAE98-122C-4BB4-9EAF-DEB4E72B1A03}"/>
            </a:ext>
          </a:extLst>
        </xdr:cNvPr>
        <xdr:cNvCxnSpPr/>
      </xdr:nvCxnSpPr>
      <xdr:spPr>
        <a:xfrm>
          <a:off x="13144500" y="10321290"/>
          <a:ext cx="7975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63" name="楕円 562">
          <a:extLst>
            <a:ext uri="{FF2B5EF4-FFF2-40B4-BE49-F238E27FC236}">
              <a16:creationId xmlns:a16="http://schemas.microsoft.com/office/drawing/2014/main" id="{4FD69C56-8743-4D99-B6DF-ED30BF7B3186}"/>
            </a:ext>
          </a:extLst>
        </xdr:cNvPr>
        <xdr:cNvSpPr/>
      </xdr:nvSpPr>
      <xdr:spPr>
        <a:xfrm>
          <a:off x="12303760" y="102397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1633</xdr:rowOff>
    </xdr:from>
    <xdr:to>
      <xdr:col>76</xdr:col>
      <xdr:colOff>114300</xdr:colOff>
      <xdr:row>60</xdr:row>
      <xdr:rowOff>34290</xdr:rowOff>
    </xdr:to>
    <xdr:cxnSp macro="">
      <xdr:nvCxnSpPr>
        <xdr:cNvPr id="564" name="直線コネクタ 563">
          <a:extLst>
            <a:ext uri="{FF2B5EF4-FFF2-40B4-BE49-F238E27FC236}">
              <a16:creationId xmlns:a16="http://schemas.microsoft.com/office/drawing/2014/main" id="{1DAE3780-BAEB-491A-A6B0-12150583B66C}"/>
            </a:ext>
          </a:extLst>
        </xdr:cNvPr>
        <xdr:cNvCxnSpPr/>
      </xdr:nvCxnSpPr>
      <xdr:spPr>
        <a:xfrm>
          <a:off x="12346940" y="10288633"/>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65" name="楕円 564">
          <a:extLst>
            <a:ext uri="{FF2B5EF4-FFF2-40B4-BE49-F238E27FC236}">
              <a16:creationId xmlns:a16="http://schemas.microsoft.com/office/drawing/2014/main" id="{FFFAE81B-B54D-4767-BEE3-6F88CD48BE2D}"/>
            </a:ext>
          </a:extLst>
        </xdr:cNvPr>
        <xdr:cNvSpPr/>
      </xdr:nvSpPr>
      <xdr:spPr>
        <a:xfrm>
          <a:off x="11487150" y="10203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1633</xdr:rowOff>
    </xdr:to>
    <xdr:cxnSp macro="">
      <xdr:nvCxnSpPr>
        <xdr:cNvPr id="566" name="直線コネクタ 565">
          <a:extLst>
            <a:ext uri="{FF2B5EF4-FFF2-40B4-BE49-F238E27FC236}">
              <a16:creationId xmlns:a16="http://schemas.microsoft.com/office/drawing/2014/main" id="{0D451748-F0B0-44BB-AC42-473051BA15F0}"/>
            </a:ext>
          </a:extLst>
        </xdr:cNvPr>
        <xdr:cNvCxnSpPr/>
      </xdr:nvCxnSpPr>
      <xdr:spPr>
        <a:xfrm>
          <a:off x="11541760" y="10248900"/>
          <a:ext cx="80518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131008</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D4A68CB3-E795-4152-8080-48437AAE9405}"/>
            </a:ext>
          </a:extLst>
        </xdr:cNvPr>
        <xdr:cNvSpPr txBox="1"/>
      </xdr:nvSpPr>
      <xdr:spPr>
        <a:xfrm>
          <a:off x="13738234" y="1007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BF216516-60F9-4B47-8E9B-8CC79C79E177}"/>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A452ABBC-11CD-419D-B820-DC90D4B88694}"/>
            </a:ext>
          </a:extLst>
        </xdr:cNvPr>
        <xdr:cNvSpPr txBox="1"/>
      </xdr:nvSpPr>
      <xdr:spPr>
        <a:xfrm>
          <a:off x="12171054" y="100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ABF13318-06A2-4EFE-A331-B77AEF6136B2}"/>
            </a:ext>
          </a:extLst>
        </xdr:cNvPr>
        <xdr:cNvSpPr txBox="1"/>
      </xdr:nvSpPr>
      <xdr:spPr>
        <a:xfrm>
          <a:off x="113544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BDFFF1B9-F44D-4377-8DF5-C539443CC75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F395411F-435B-4DDD-B277-8A9335CF49B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30A14B65-2028-4658-A786-F4A9E2BE82C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BA7E8F41-FF1C-426F-B0FF-C6C7AA6BEA6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95E22F7A-35B1-4473-9FA3-B40BD6D573B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FC9B8BBB-0C94-4218-BB26-89BB9D14823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89FA0954-13C5-41EC-8CA8-377F8ACD281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342B6983-375A-48A0-9CCE-B43E1496244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30667BF7-922B-4C55-B8F2-336BF20BE69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BB2322B-49EF-454F-8CBA-1684E1013F3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FCEBE589-F8AD-44AB-A276-EECEED4CF63B}"/>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E1F39B23-17DF-4A07-8316-ABE076B264AD}"/>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BF7413DB-C654-4BE4-B108-AF040EE86514}"/>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82CD2BE4-E1A1-46E9-B0E3-2AA4B3306BA8}"/>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F156F0E4-ACA0-4378-9712-A8CF460FFE82}"/>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A27CE608-DBA7-4B76-AA08-CE12333A309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1DE2DF7C-A599-404E-BCBF-1943527FCD11}"/>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AEA36555-4F13-45EB-9EC7-422006493611}"/>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E0D7619F-6BA4-4B12-9F60-BF2EB4E058AE}"/>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E4A3E87B-959A-492B-AFDC-D69A0ED874A6}"/>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2B7951C5-D42C-4834-BC51-9F8A57BEE901}"/>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28F4ED2C-EF78-4CF9-AAEB-0460204FCD10}"/>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5DE9C372-D69C-4D6B-9DE1-FBAB3BB7BF1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B74B6959-70DE-4352-9E7E-04E742133DD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19A9B873-94ED-46B1-B255-8B2E6535DB7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6" name="直線コネクタ 595">
          <a:extLst>
            <a:ext uri="{FF2B5EF4-FFF2-40B4-BE49-F238E27FC236}">
              <a16:creationId xmlns:a16="http://schemas.microsoft.com/office/drawing/2014/main" id="{DF1D1052-161A-4DC5-AC10-48053958E5B7}"/>
            </a:ext>
          </a:extLst>
        </xdr:cNvPr>
        <xdr:cNvCxnSpPr/>
      </xdr:nvCxnSpPr>
      <xdr:spPr>
        <a:xfrm flipV="1">
          <a:off x="19947254" y="9470572"/>
          <a:ext cx="0" cy="1568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8B0A970E-E3CE-4B64-AC26-B6E0299210AC}"/>
            </a:ext>
          </a:extLst>
        </xdr:cNvPr>
        <xdr:cNvSpPr txBox="1"/>
      </xdr:nvSpPr>
      <xdr:spPr>
        <a:xfrm>
          <a:off x="1998599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8" name="直線コネクタ 597">
          <a:extLst>
            <a:ext uri="{FF2B5EF4-FFF2-40B4-BE49-F238E27FC236}">
              <a16:creationId xmlns:a16="http://schemas.microsoft.com/office/drawing/2014/main" id="{0060B0AA-422A-47E7-AEAA-A4ABE087D85A}"/>
            </a:ext>
          </a:extLst>
        </xdr:cNvPr>
        <xdr:cNvCxnSpPr/>
      </xdr:nvCxnSpPr>
      <xdr:spPr>
        <a:xfrm>
          <a:off x="19885660" y="1103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F25CEF2E-F43B-496B-A698-75AA81AFBBA2}"/>
            </a:ext>
          </a:extLst>
        </xdr:cNvPr>
        <xdr:cNvSpPr txBox="1"/>
      </xdr:nvSpPr>
      <xdr:spPr>
        <a:xfrm>
          <a:off x="19985990" y="92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00" name="直線コネクタ 599">
          <a:extLst>
            <a:ext uri="{FF2B5EF4-FFF2-40B4-BE49-F238E27FC236}">
              <a16:creationId xmlns:a16="http://schemas.microsoft.com/office/drawing/2014/main" id="{E847EE41-C682-4765-96FD-BF59107A117E}"/>
            </a:ext>
          </a:extLst>
        </xdr:cNvPr>
        <xdr:cNvCxnSpPr/>
      </xdr:nvCxnSpPr>
      <xdr:spPr>
        <a:xfrm>
          <a:off x="19885660" y="947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27F7976B-885C-497C-9661-AE943310D381}"/>
            </a:ext>
          </a:extLst>
        </xdr:cNvPr>
        <xdr:cNvSpPr txBox="1"/>
      </xdr:nvSpPr>
      <xdr:spPr>
        <a:xfrm>
          <a:off x="1998599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02" name="フローチャート: 判断 601">
          <a:extLst>
            <a:ext uri="{FF2B5EF4-FFF2-40B4-BE49-F238E27FC236}">
              <a16:creationId xmlns:a16="http://schemas.microsoft.com/office/drawing/2014/main" id="{71B9284E-2A9B-4487-B910-E2E8C4AFD51E}"/>
            </a:ext>
          </a:extLst>
        </xdr:cNvPr>
        <xdr:cNvSpPr/>
      </xdr:nvSpPr>
      <xdr:spPr>
        <a:xfrm>
          <a:off x="19904710" y="1068414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3" name="フローチャート: 判断 602">
          <a:extLst>
            <a:ext uri="{FF2B5EF4-FFF2-40B4-BE49-F238E27FC236}">
              <a16:creationId xmlns:a16="http://schemas.microsoft.com/office/drawing/2014/main" id="{FDC054CF-0C48-4B4B-ABF2-A931BBF52FC4}"/>
            </a:ext>
          </a:extLst>
        </xdr:cNvPr>
        <xdr:cNvSpPr/>
      </xdr:nvSpPr>
      <xdr:spPr>
        <a:xfrm>
          <a:off x="19161760" y="107031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19974</xdr:rowOff>
    </xdr:from>
    <xdr:ext cx="469744" cy="259045"/>
    <xdr:sp macro="" textlink="">
      <xdr:nvSpPr>
        <xdr:cNvPr id="604" name="n_1aveValue【保健センター・保健所】&#10;一人当たり面積">
          <a:extLst>
            <a:ext uri="{FF2B5EF4-FFF2-40B4-BE49-F238E27FC236}">
              <a16:creationId xmlns:a16="http://schemas.microsoft.com/office/drawing/2014/main" id="{F530B753-BA80-4410-8771-4655BEF2FDA5}"/>
            </a:ext>
          </a:extLst>
        </xdr:cNvPr>
        <xdr:cNvSpPr txBox="1"/>
      </xdr:nvSpPr>
      <xdr:spPr>
        <a:xfrm>
          <a:off x="18982132" y="104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83094</xdr:rowOff>
    </xdr:from>
    <xdr:to>
      <xdr:col>107</xdr:col>
      <xdr:colOff>101600</xdr:colOff>
      <xdr:row>63</xdr:row>
      <xdr:rowOff>13244</xdr:rowOff>
    </xdr:to>
    <xdr:sp macro="" textlink="">
      <xdr:nvSpPr>
        <xdr:cNvPr id="605" name="フローチャート: 判断 604">
          <a:extLst>
            <a:ext uri="{FF2B5EF4-FFF2-40B4-BE49-F238E27FC236}">
              <a16:creationId xmlns:a16="http://schemas.microsoft.com/office/drawing/2014/main" id="{B0F912E4-F93A-4878-8C31-687E169EAD05}"/>
            </a:ext>
          </a:extLst>
        </xdr:cNvPr>
        <xdr:cNvSpPr/>
      </xdr:nvSpPr>
      <xdr:spPr>
        <a:xfrm>
          <a:off x="18345150" y="107148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29771</xdr:rowOff>
    </xdr:from>
    <xdr:ext cx="469744" cy="259045"/>
    <xdr:sp macro="" textlink="">
      <xdr:nvSpPr>
        <xdr:cNvPr id="606" name="n_2aveValue【保健センター・保健所】&#10;一人当たり面積">
          <a:extLst>
            <a:ext uri="{FF2B5EF4-FFF2-40B4-BE49-F238E27FC236}">
              <a16:creationId xmlns:a16="http://schemas.microsoft.com/office/drawing/2014/main" id="{47546EC6-F77A-46AD-B4C7-047A68C30D12}"/>
            </a:ext>
          </a:extLst>
        </xdr:cNvPr>
        <xdr:cNvSpPr txBox="1"/>
      </xdr:nvSpPr>
      <xdr:spPr>
        <a:xfrm>
          <a:off x="18182032" y="104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141877</xdr:rowOff>
    </xdr:from>
    <xdr:to>
      <xdr:col>102</xdr:col>
      <xdr:colOff>165100</xdr:colOff>
      <xdr:row>63</xdr:row>
      <xdr:rowOff>72027</xdr:rowOff>
    </xdr:to>
    <xdr:sp macro="" textlink="">
      <xdr:nvSpPr>
        <xdr:cNvPr id="607" name="フローチャート: 判断 606">
          <a:extLst>
            <a:ext uri="{FF2B5EF4-FFF2-40B4-BE49-F238E27FC236}">
              <a16:creationId xmlns:a16="http://schemas.microsoft.com/office/drawing/2014/main" id="{054CC4D4-E198-4C3C-AD7B-3AC67706BB72}"/>
            </a:ext>
          </a:extLst>
        </xdr:cNvPr>
        <xdr:cNvSpPr/>
      </xdr:nvSpPr>
      <xdr:spPr>
        <a:xfrm>
          <a:off x="17547590" y="1076987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63154</xdr:rowOff>
    </xdr:from>
    <xdr:ext cx="469744" cy="259045"/>
    <xdr:sp macro="" textlink="">
      <xdr:nvSpPr>
        <xdr:cNvPr id="608" name="n_3aveValue【保健センター・保健所】&#10;一人当たり面積">
          <a:extLst>
            <a:ext uri="{FF2B5EF4-FFF2-40B4-BE49-F238E27FC236}">
              <a16:creationId xmlns:a16="http://schemas.microsoft.com/office/drawing/2014/main" id="{6ACD46EC-10AE-4C89-8589-44B7AEE27A78}"/>
            </a:ext>
          </a:extLst>
        </xdr:cNvPr>
        <xdr:cNvSpPr txBox="1"/>
      </xdr:nvSpPr>
      <xdr:spPr>
        <a:xfrm>
          <a:off x="17384472" y="108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158206</xdr:rowOff>
    </xdr:from>
    <xdr:to>
      <xdr:col>98</xdr:col>
      <xdr:colOff>38100</xdr:colOff>
      <xdr:row>63</xdr:row>
      <xdr:rowOff>88356</xdr:rowOff>
    </xdr:to>
    <xdr:sp macro="" textlink="">
      <xdr:nvSpPr>
        <xdr:cNvPr id="609" name="フローチャート: 判断 608">
          <a:extLst>
            <a:ext uri="{FF2B5EF4-FFF2-40B4-BE49-F238E27FC236}">
              <a16:creationId xmlns:a16="http://schemas.microsoft.com/office/drawing/2014/main" id="{FCB12EB3-8330-434F-9C09-3223455D5869}"/>
            </a:ext>
          </a:extLst>
        </xdr:cNvPr>
        <xdr:cNvSpPr/>
      </xdr:nvSpPr>
      <xdr:spPr>
        <a:xfrm>
          <a:off x="16761460" y="107900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79483</xdr:rowOff>
    </xdr:from>
    <xdr:ext cx="469744" cy="259045"/>
    <xdr:sp macro="" textlink="">
      <xdr:nvSpPr>
        <xdr:cNvPr id="610" name="n_4aveValue【保健センター・保健所】&#10;一人当たり面積">
          <a:extLst>
            <a:ext uri="{FF2B5EF4-FFF2-40B4-BE49-F238E27FC236}">
              <a16:creationId xmlns:a16="http://schemas.microsoft.com/office/drawing/2014/main" id="{40D98791-3F7F-432A-9946-81E508968A18}"/>
            </a:ext>
          </a:extLst>
        </xdr:cNvPr>
        <xdr:cNvSpPr txBox="1"/>
      </xdr:nvSpPr>
      <xdr:spPr>
        <a:xfrm>
          <a:off x="1658881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DA38539-7295-463C-AC64-2780F47AFBE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60658A9-010A-4727-A6DF-5AA1D6A5121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49FD3CA-9549-445A-98E3-1290A75E9D2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B33BDED0-86C8-4B22-A4D3-4BC29064287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4014E57-59E4-4E1B-8EA2-884CD07A19A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16" name="楕円 615">
          <a:extLst>
            <a:ext uri="{FF2B5EF4-FFF2-40B4-BE49-F238E27FC236}">
              <a16:creationId xmlns:a16="http://schemas.microsoft.com/office/drawing/2014/main" id="{27B5B21E-36D1-44D8-B8FE-BF521B95548E}"/>
            </a:ext>
          </a:extLst>
        </xdr:cNvPr>
        <xdr:cNvSpPr/>
      </xdr:nvSpPr>
      <xdr:spPr>
        <a:xfrm>
          <a:off x="19904710" y="1073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17" name="【保健センター・保健所】&#10;一人当たり面積該当値テキスト">
          <a:extLst>
            <a:ext uri="{FF2B5EF4-FFF2-40B4-BE49-F238E27FC236}">
              <a16:creationId xmlns:a16="http://schemas.microsoft.com/office/drawing/2014/main" id="{AF536130-1BC7-40D6-AC95-4006C7F0A7B7}"/>
            </a:ext>
          </a:extLst>
        </xdr:cNvPr>
        <xdr:cNvSpPr txBox="1"/>
      </xdr:nvSpPr>
      <xdr:spPr>
        <a:xfrm>
          <a:off x="1998599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18" name="楕円 617">
          <a:extLst>
            <a:ext uri="{FF2B5EF4-FFF2-40B4-BE49-F238E27FC236}">
              <a16:creationId xmlns:a16="http://schemas.microsoft.com/office/drawing/2014/main" id="{76E4EC84-3982-428C-BC97-1B7F77EC482A}"/>
            </a:ext>
          </a:extLst>
        </xdr:cNvPr>
        <xdr:cNvSpPr/>
      </xdr:nvSpPr>
      <xdr:spPr>
        <a:xfrm>
          <a:off x="19161760" y="10742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163285</xdr:rowOff>
    </xdr:to>
    <xdr:cxnSp macro="">
      <xdr:nvCxnSpPr>
        <xdr:cNvPr id="619" name="直線コネクタ 618">
          <a:extLst>
            <a:ext uri="{FF2B5EF4-FFF2-40B4-BE49-F238E27FC236}">
              <a16:creationId xmlns:a16="http://schemas.microsoft.com/office/drawing/2014/main" id="{DB547487-5EAC-47C3-B690-C9284079ADEB}"/>
            </a:ext>
          </a:extLst>
        </xdr:cNvPr>
        <xdr:cNvCxnSpPr/>
      </xdr:nvCxnSpPr>
      <xdr:spPr>
        <a:xfrm flipV="1">
          <a:off x="19204940" y="10791825"/>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119017</xdr:rowOff>
    </xdr:from>
    <xdr:to>
      <xdr:col>107</xdr:col>
      <xdr:colOff>101600</xdr:colOff>
      <xdr:row>63</xdr:row>
      <xdr:rowOff>49167</xdr:rowOff>
    </xdr:to>
    <xdr:sp macro="" textlink="">
      <xdr:nvSpPr>
        <xdr:cNvPr id="620" name="楕円 619">
          <a:extLst>
            <a:ext uri="{FF2B5EF4-FFF2-40B4-BE49-F238E27FC236}">
              <a16:creationId xmlns:a16="http://schemas.microsoft.com/office/drawing/2014/main" id="{9DD5F78F-76A9-414D-8203-32991CDABA59}"/>
            </a:ext>
          </a:extLst>
        </xdr:cNvPr>
        <xdr:cNvSpPr/>
      </xdr:nvSpPr>
      <xdr:spPr>
        <a:xfrm>
          <a:off x="18345150" y="107508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169817</xdr:rowOff>
    </xdr:to>
    <xdr:cxnSp macro="">
      <xdr:nvCxnSpPr>
        <xdr:cNvPr id="621" name="直線コネクタ 620">
          <a:extLst>
            <a:ext uri="{FF2B5EF4-FFF2-40B4-BE49-F238E27FC236}">
              <a16:creationId xmlns:a16="http://schemas.microsoft.com/office/drawing/2014/main" id="{C8CD24F7-8D46-4E33-A091-FA844D1699CB}"/>
            </a:ext>
          </a:extLst>
        </xdr:cNvPr>
        <xdr:cNvCxnSpPr/>
      </xdr:nvCxnSpPr>
      <xdr:spPr>
        <a:xfrm flipV="1">
          <a:off x="18399760" y="10795090"/>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122283</xdr:rowOff>
    </xdr:from>
    <xdr:to>
      <xdr:col>102</xdr:col>
      <xdr:colOff>165100</xdr:colOff>
      <xdr:row>63</xdr:row>
      <xdr:rowOff>52433</xdr:rowOff>
    </xdr:to>
    <xdr:sp macro="" textlink="">
      <xdr:nvSpPr>
        <xdr:cNvPr id="622" name="楕円 621">
          <a:extLst>
            <a:ext uri="{FF2B5EF4-FFF2-40B4-BE49-F238E27FC236}">
              <a16:creationId xmlns:a16="http://schemas.microsoft.com/office/drawing/2014/main" id="{5E91291B-8F68-41A8-985C-762B06E4840B}"/>
            </a:ext>
          </a:extLst>
        </xdr:cNvPr>
        <xdr:cNvSpPr/>
      </xdr:nvSpPr>
      <xdr:spPr>
        <a:xfrm>
          <a:off x="17547590" y="107540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169817</xdr:rowOff>
    </xdr:from>
    <xdr:to>
      <xdr:col>107</xdr:col>
      <xdr:colOff>50800</xdr:colOff>
      <xdr:row>63</xdr:row>
      <xdr:rowOff>1633</xdr:rowOff>
    </xdr:to>
    <xdr:cxnSp macro="">
      <xdr:nvCxnSpPr>
        <xdr:cNvPr id="623" name="直線コネクタ 622">
          <a:extLst>
            <a:ext uri="{FF2B5EF4-FFF2-40B4-BE49-F238E27FC236}">
              <a16:creationId xmlns:a16="http://schemas.microsoft.com/office/drawing/2014/main" id="{53791918-E24F-466C-9D59-A1BE71B27114}"/>
            </a:ext>
          </a:extLst>
        </xdr:cNvPr>
        <xdr:cNvCxnSpPr/>
      </xdr:nvCxnSpPr>
      <xdr:spPr>
        <a:xfrm flipV="1">
          <a:off x="17602200" y="1080352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24" name="楕円 623">
          <a:extLst>
            <a:ext uri="{FF2B5EF4-FFF2-40B4-BE49-F238E27FC236}">
              <a16:creationId xmlns:a16="http://schemas.microsoft.com/office/drawing/2014/main" id="{92D3D855-3738-4D97-A558-7FBFBE50B6A1}"/>
            </a:ext>
          </a:extLst>
        </xdr:cNvPr>
        <xdr:cNvSpPr/>
      </xdr:nvSpPr>
      <xdr:spPr>
        <a:xfrm>
          <a:off x="16761460" y="107625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1633</xdr:rowOff>
    </xdr:from>
    <xdr:to>
      <xdr:col>102</xdr:col>
      <xdr:colOff>114300</xdr:colOff>
      <xdr:row>63</xdr:row>
      <xdr:rowOff>8165</xdr:rowOff>
    </xdr:to>
    <xdr:cxnSp macro="">
      <xdr:nvCxnSpPr>
        <xdr:cNvPr id="625" name="直線コネクタ 624">
          <a:extLst>
            <a:ext uri="{FF2B5EF4-FFF2-40B4-BE49-F238E27FC236}">
              <a16:creationId xmlns:a16="http://schemas.microsoft.com/office/drawing/2014/main" id="{7007EBDE-FFA6-46AA-8340-22DA754B1954}"/>
            </a:ext>
          </a:extLst>
        </xdr:cNvPr>
        <xdr:cNvCxnSpPr/>
      </xdr:nvCxnSpPr>
      <xdr:spPr>
        <a:xfrm flipV="1">
          <a:off x="16804640" y="10802983"/>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33762</xdr:rowOff>
    </xdr:from>
    <xdr:ext cx="469744" cy="259045"/>
    <xdr:sp macro="" textlink="">
      <xdr:nvSpPr>
        <xdr:cNvPr id="626" name="n_1mainValue【保健センター・保健所】&#10;一人当たり面積">
          <a:extLst>
            <a:ext uri="{FF2B5EF4-FFF2-40B4-BE49-F238E27FC236}">
              <a16:creationId xmlns:a16="http://schemas.microsoft.com/office/drawing/2014/main" id="{1D1521DE-EAD6-4E5B-B619-DF3F76C7B85F}"/>
            </a:ext>
          </a:extLst>
        </xdr:cNvPr>
        <xdr:cNvSpPr txBox="1"/>
      </xdr:nvSpPr>
      <xdr:spPr>
        <a:xfrm>
          <a:off x="18982132" y="1083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40294</xdr:rowOff>
    </xdr:from>
    <xdr:ext cx="469744" cy="259045"/>
    <xdr:sp macro="" textlink="">
      <xdr:nvSpPr>
        <xdr:cNvPr id="627" name="n_2mainValue【保健センター・保健所】&#10;一人当たり面積">
          <a:extLst>
            <a:ext uri="{FF2B5EF4-FFF2-40B4-BE49-F238E27FC236}">
              <a16:creationId xmlns:a16="http://schemas.microsoft.com/office/drawing/2014/main" id="{A6DF5752-6698-44F9-8B54-24C3783765C0}"/>
            </a:ext>
          </a:extLst>
        </xdr:cNvPr>
        <xdr:cNvSpPr txBox="1"/>
      </xdr:nvSpPr>
      <xdr:spPr>
        <a:xfrm>
          <a:off x="18182032"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68960</xdr:rowOff>
    </xdr:from>
    <xdr:ext cx="469744" cy="259045"/>
    <xdr:sp macro="" textlink="">
      <xdr:nvSpPr>
        <xdr:cNvPr id="628" name="n_3mainValue【保健センター・保健所】&#10;一人当たり面積">
          <a:extLst>
            <a:ext uri="{FF2B5EF4-FFF2-40B4-BE49-F238E27FC236}">
              <a16:creationId xmlns:a16="http://schemas.microsoft.com/office/drawing/2014/main" id="{BD5E00B1-F9F9-41B9-A843-6860C5528B2E}"/>
            </a:ext>
          </a:extLst>
        </xdr:cNvPr>
        <xdr:cNvSpPr txBox="1"/>
      </xdr:nvSpPr>
      <xdr:spPr>
        <a:xfrm>
          <a:off x="17384472" y="1052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75492</xdr:rowOff>
    </xdr:from>
    <xdr:ext cx="469744" cy="259045"/>
    <xdr:sp macro="" textlink="">
      <xdr:nvSpPr>
        <xdr:cNvPr id="629" name="n_4mainValue【保健センター・保健所】&#10;一人当たり面積">
          <a:extLst>
            <a:ext uri="{FF2B5EF4-FFF2-40B4-BE49-F238E27FC236}">
              <a16:creationId xmlns:a16="http://schemas.microsoft.com/office/drawing/2014/main" id="{E0BCE5BE-EF82-4954-B947-B086566167DC}"/>
            </a:ext>
          </a:extLst>
        </xdr:cNvPr>
        <xdr:cNvSpPr txBox="1"/>
      </xdr:nvSpPr>
      <xdr:spPr>
        <a:xfrm>
          <a:off x="1658881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3C049A0-2BD1-443A-9FD2-D8A7C37188B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AB10D816-EC2F-4C14-945D-110CB184A7C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DA27915-237F-4BD0-873F-2DFB158943E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4FE0F79E-EBAB-4E77-9485-F736DD9E5DC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63EC0757-709E-4D7E-B053-0D45C4AD6F3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76E86B7-1ACE-4410-BD54-7C43E1C1034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C01E0680-BD7A-4E54-996E-7CF58DC0F4A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401240D1-2673-4204-920D-873A338166C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D85D8684-796B-45B9-819E-1B1490BC47F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F4A0F712-D664-45BF-B87D-C25A5663288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EEC16029-725D-496C-8295-723609D887D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2DBCDC7E-C29A-49FE-9D2D-B587647950EE}"/>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D77D6AA0-AB27-476D-B453-631E31407791}"/>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DAD89339-E062-4CA0-8096-647E71716DB3}"/>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8CD4ED5D-CE45-422B-8003-5856412CB935}"/>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10B87534-BD1B-498A-8C5C-C4170A7425B7}"/>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5693FAAE-1F47-4896-96CE-0BBA014F9FCE}"/>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C5218ADA-8C21-490A-90FB-188AE6030C09}"/>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7EDD1E0E-A90F-4F22-AA18-2A1FA9C9DF43}"/>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AAC1ABB7-2F9B-431F-848B-3B3E61FA5D2E}"/>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144B547B-FBB7-494B-A536-5C93A3A1B9D3}"/>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5DB256AE-0410-43CD-8CE3-8994F80E97A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E9BE01C3-780C-41EC-A8A7-6FE21E47DF06}"/>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A2651527-F9F7-4E2C-830D-EE6E67DBE83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4" name="直線コネクタ 653">
          <a:extLst>
            <a:ext uri="{FF2B5EF4-FFF2-40B4-BE49-F238E27FC236}">
              <a16:creationId xmlns:a16="http://schemas.microsoft.com/office/drawing/2014/main" id="{53DC0E6E-E135-4803-8957-1A3823CB077C}"/>
            </a:ext>
          </a:extLst>
        </xdr:cNvPr>
        <xdr:cNvCxnSpPr/>
      </xdr:nvCxnSpPr>
      <xdr:spPr>
        <a:xfrm flipV="1">
          <a:off x="14703424" y="13234034"/>
          <a:ext cx="0" cy="151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D2EF4E43-1071-4469-AE00-1D0C8DD4A1E4}"/>
            </a:ext>
          </a:extLst>
        </xdr:cNvPr>
        <xdr:cNvSpPr txBox="1"/>
      </xdr:nvSpPr>
      <xdr:spPr>
        <a:xfrm>
          <a:off x="1474216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6" name="直線コネクタ 655">
          <a:extLst>
            <a:ext uri="{FF2B5EF4-FFF2-40B4-BE49-F238E27FC236}">
              <a16:creationId xmlns:a16="http://schemas.microsoft.com/office/drawing/2014/main" id="{8C1D74AC-0A1C-4242-ADF9-75BA705F95AC}"/>
            </a:ext>
          </a:extLst>
        </xdr:cNvPr>
        <xdr:cNvCxnSpPr/>
      </xdr:nvCxnSpPr>
      <xdr:spPr>
        <a:xfrm>
          <a:off x="14611350" y="1474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A9B7D61E-7944-47DA-B829-B1C8A80C1BB3}"/>
            </a:ext>
          </a:extLst>
        </xdr:cNvPr>
        <xdr:cNvSpPr txBox="1"/>
      </xdr:nvSpPr>
      <xdr:spPr>
        <a:xfrm>
          <a:off x="1474216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8" name="直線コネクタ 657">
          <a:extLst>
            <a:ext uri="{FF2B5EF4-FFF2-40B4-BE49-F238E27FC236}">
              <a16:creationId xmlns:a16="http://schemas.microsoft.com/office/drawing/2014/main" id="{1A37A5B3-2185-4C3B-AE21-A6C7970BFA38}"/>
            </a:ext>
          </a:extLst>
        </xdr:cNvPr>
        <xdr:cNvCxnSpPr/>
      </xdr:nvCxnSpPr>
      <xdr:spPr>
        <a:xfrm>
          <a:off x="14611350" y="13234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2A19A9F1-DABA-4BB5-8996-C6519DEAD4C9}"/>
            </a:ext>
          </a:extLst>
        </xdr:cNvPr>
        <xdr:cNvSpPr txBox="1"/>
      </xdr:nvSpPr>
      <xdr:spPr>
        <a:xfrm>
          <a:off x="1474216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60" name="フローチャート: 判断 659">
          <a:extLst>
            <a:ext uri="{FF2B5EF4-FFF2-40B4-BE49-F238E27FC236}">
              <a16:creationId xmlns:a16="http://schemas.microsoft.com/office/drawing/2014/main" id="{216F71A0-6EAE-48CA-8425-C0488049155C}"/>
            </a:ext>
          </a:extLst>
        </xdr:cNvPr>
        <xdr:cNvSpPr/>
      </xdr:nvSpPr>
      <xdr:spPr>
        <a:xfrm>
          <a:off x="14649450" y="1403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61" name="フローチャート: 判断 660">
          <a:extLst>
            <a:ext uri="{FF2B5EF4-FFF2-40B4-BE49-F238E27FC236}">
              <a16:creationId xmlns:a16="http://schemas.microsoft.com/office/drawing/2014/main" id="{A0767595-3B9A-4BBE-B118-7FCF026BA77F}"/>
            </a:ext>
          </a:extLst>
        </xdr:cNvPr>
        <xdr:cNvSpPr/>
      </xdr:nvSpPr>
      <xdr:spPr>
        <a:xfrm>
          <a:off x="13887450" y="140176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80663</xdr:rowOff>
    </xdr:from>
    <xdr:ext cx="405111" cy="259045"/>
    <xdr:sp macro="" textlink="">
      <xdr:nvSpPr>
        <xdr:cNvPr id="662" name="n_1aveValue【消防施設】&#10;有形固定資産減価償却率">
          <a:extLst>
            <a:ext uri="{FF2B5EF4-FFF2-40B4-BE49-F238E27FC236}">
              <a16:creationId xmlns:a16="http://schemas.microsoft.com/office/drawing/2014/main" id="{F35F6718-0500-4838-A8FB-298A63E34D22}"/>
            </a:ext>
          </a:extLst>
        </xdr:cNvPr>
        <xdr:cNvSpPr txBox="1"/>
      </xdr:nvSpPr>
      <xdr:spPr>
        <a:xfrm>
          <a:off x="13738234" y="1379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55880</xdr:rowOff>
    </xdr:from>
    <xdr:to>
      <xdr:col>76</xdr:col>
      <xdr:colOff>165100</xdr:colOff>
      <xdr:row>81</xdr:row>
      <xdr:rowOff>157480</xdr:rowOff>
    </xdr:to>
    <xdr:sp macro="" textlink="">
      <xdr:nvSpPr>
        <xdr:cNvPr id="663" name="フローチャート: 判断 662">
          <a:extLst>
            <a:ext uri="{FF2B5EF4-FFF2-40B4-BE49-F238E27FC236}">
              <a16:creationId xmlns:a16="http://schemas.microsoft.com/office/drawing/2014/main" id="{E6F20B74-602E-4E2A-8C5F-392DC3BDA7C9}"/>
            </a:ext>
          </a:extLst>
        </xdr:cNvPr>
        <xdr:cNvSpPr/>
      </xdr:nvSpPr>
      <xdr:spPr>
        <a:xfrm>
          <a:off x="13089890" y="139471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2557</xdr:rowOff>
    </xdr:from>
    <xdr:ext cx="405111" cy="259045"/>
    <xdr:sp macro="" textlink="">
      <xdr:nvSpPr>
        <xdr:cNvPr id="664" name="n_2aveValue【消防施設】&#10;有形固定資産減価償却率">
          <a:extLst>
            <a:ext uri="{FF2B5EF4-FFF2-40B4-BE49-F238E27FC236}">
              <a16:creationId xmlns:a16="http://schemas.microsoft.com/office/drawing/2014/main" id="{99228EC0-0D5A-4ED8-9BB7-F06B79527FF8}"/>
            </a:ext>
          </a:extLst>
        </xdr:cNvPr>
        <xdr:cNvSpPr txBox="1"/>
      </xdr:nvSpPr>
      <xdr:spPr>
        <a:xfrm>
          <a:off x="1295718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12064</xdr:rowOff>
    </xdr:from>
    <xdr:to>
      <xdr:col>72</xdr:col>
      <xdr:colOff>38100</xdr:colOff>
      <xdr:row>81</xdr:row>
      <xdr:rowOff>113664</xdr:rowOff>
    </xdr:to>
    <xdr:sp macro="" textlink="">
      <xdr:nvSpPr>
        <xdr:cNvPr id="665" name="フローチャート: 判断 664">
          <a:extLst>
            <a:ext uri="{FF2B5EF4-FFF2-40B4-BE49-F238E27FC236}">
              <a16:creationId xmlns:a16="http://schemas.microsoft.com/office/drawing/2014/main" id="{C68344BB-D7F7-4106-BE37-556485EE1734}"/>
            </a:ext>
          </a:extLst>
        </xdr:cNvPr>
        <xdr:cNvSpPr/>
      </xdr:nvSpPr>
      <xdr:spPr>
        <a:xfrm>
          <a:off x="12303760" y="13903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130191</xdr:rowOff>
    </xdr:from>
    <xdr:ext cx="405111" cy="259045"/>
    <xdr:sp macro="" textlink="">
      <xdr:nvSpPr>
        <xdr:cNvPr id="666" name="n_3aveValue【消防施設】&#10;有形固定資産減価償却率">
          <a:extLst>
            <a:ext uri="{FF2B5EF4-FFF2-40B4-BE49-F238E27FC236}">
              <a16:creationId xmlns:a16="http://schemas.microsoft.com/office/drawing/2014/main" id="{E6FDAB23-5B76-4695-A659-85640F8A464E}"/>
            </a:ext>
          </a:extLst>
        </xdr:cNvPr>
        <xdr:cNvSpPr txBox="1"/>
      </xdr:nvSpPr>
      <xdr:spPr>
        <a:xfrm>
          <a:off x="12171054" y="136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63500</xdr:rowOff>
    </xdr:from>
    <xdr:to>
      <xdr:col>67</xdr:col>
      <xdr:colOff>101600</xdr:colOff>
      <xdr:row>81</xdr:row>
      <xdr:rowOff>165100</xdr:rowOff>
    </xdr:to>
    <xdr:sp macro="" textlink="">
      <xdr:nvSpPr>
        <xdr:cNvPr id="667" name="フローチャート: 判断 666">
          <a:extLst>
            <a:ext uri="{FF2B5EF4-FFF2-40B4-BE49-F238E27FC236}">
              <a16:creationId xmlns:a16="http://schemas.microsoft.com/office/drawing/2014/main" id="{27CC1755-4237-4A52-996F-FACF967727F9}"/>
            </a:ext>
          </a:extLst>
        </xdr:cNvPr>
        <xdr:cNvSpPr/>
      </xdr:nvSpPr>
      <xdr:spPr>
        <a:xfrm>
          <a:off x="11487150" y="139471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10177</xdr:rowOff>
    </xdr:from>
    <xdr:ext cx="405111" cy="259045"/>
    <xdr:sp macro="" textlink="">
      <xdr:nvSpPr>
        <xdr:cNvPr id="668" name="n_4aveValue【消防施設】&#10;有形固定資産減価償却率">
          <a:extLst>
            <a:ext uri="{FF2B5EF4-FFF2-40B4-BE49-F238E27FC236}">
              <a16:creationId xmlns:a16="http://schemas.microsoft.com/office/drawing/2014/main" id="{C2130022-AF98-4A58-819B-808F54C1A1E4}"/>
            </a:ext>
          </a:extLst>
        </xdr:cNvPr>
        <xdr:cNvSpPr txBox="1"/>
      </xdr:nvSpPr>
      <xdr:spPr>
        <a:xfrm>
          <a:off x="113544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F1CFC2C-4654-45BD-9E46-DA80B215095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BE8F28D-3759-41D6-A613-AC57A218EDF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636F5380-5103-49F0-9927-50B932CA1EA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A890078A-9765-4496-A0E9-84B0B10EA9F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7C8EA6AD-06C3-4032-B114-1067F00DD95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55880</xdr:rowOff>
    </xdr:from>
    <xdr:to>
      <xdr:col>85</xdr:col>
      <xdr:colOff>177800</xdr:colOff>
      <xdr:row>85</xdr:row>
      <xdr:rowOff>157480</xdr:rowOff>
    </xdr:to>
    <xdr:sp macro="" textlink="">
      <xdr:nvSpPr>
        <xdr:cNvPr id="674" name="楕円 673">
          <a:extLst>
            <a:ext uri="{FF2B5EF4-FFF2-40B4-BE49-F238E27FC236}">
              <a16:creationId xmlns:a16="http://schemas.microsoft.com/office/drawing/2014/main" id="{3090A145-AB5A-4740-A6A2-F844E0D0285B}"/>
            </a:ext>
          </a:extLst>
        </xdr:cNvPr>
        <xdr:cNvSpPr/>
      </xdr:nvSpPr>
      <xdr:spPr>
        <a:xfrm>
          <a:off x="14649450" y="14632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142257</xdr:rowOff>
    </xdr:from>
    <xdr:ext cx="405111" cy="259045"/>
    <xdr:sp macro="" textlink="">
      <xdr:nvSpPr>
        <xdr:cNvPr id="675" name="【消防施設】&#10;有形固定資産減価償却率該当値テキスト">
          <a:extLst>
            <a:ext uri="{FF2B5EF4-FFF2-40B4-BE49-F238E27FC236}">
              <a16:creationId xmlns:a16="http://schemas.microsoft.com/office/drawing/2014/main" id="{2EDD9FBD-DDB6-46C2-A236-64B4492B3BCD}"/>
            </a:ext>
          </a:extLst>
        </xdr:cNvPr>
        <xdr:cNvSpPr txBox="1"/>
      </xdr:nvSpPr>
      <xdr:spPr>
        <a:xfrm>
          <a:off x="14742160" y="1454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676" name="楕円 675">
          <a:extLst>
            <a:ext uri="{FF2B5EF4-FFF2-40B4-BE49-F238E27FC236}">
              <a16:creationId xmlns:a16="http://schemas.microsoft.com/office/drawing/2014/main" id="{92A1A048-503E-45DF-805F-F9E9E9E184F5}"/>
            </a:ext>
          </a:extLst>
        </xdr:cNvPr>
        <xdr:cNvSpPr/>
      </xdr:nvSpPr>
      <xdr:spPr>
        <a:xfrm>
          <a:off x="13887450" y="14564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40005</xdr:rowOff>
    </xdr:from>
    <xdr:to>
      <xdr:col>85</xdr:col>
      <xdr:colOff>127000</xdr:colOff>
      <xdr:row>85</xdr:row>
      <xdr:rowOff>106680</xdr:rowOff>
    </xdr:to>
    <xdr:cxnSp macro="">
      <xdr:nvCxnSpPr>
        <xdr:cNvPr id="677" name="直線コネクタ 676">
          <a:extLst>
            <a:ext uri="{FF2B5EF4-FFF2-40B4-BE49-F238E27FC236}">
              <a16:creationId xmlns:a16="http://schemas.microsoft.com/office/drawing/2014/main" id="{E0D9E7CC-240A-4212-BFE8-3DB08668EDDC}"/>
            </a:ext>
          </a:extLst>
        </xdr:cNvPr>
        <xdr:cNvCxnSpPr/>
      </xdr:nvCxnSpPr>
      <xdr:spPr>
        <a:xfrm>
          <a:off x="13942060" y="1461325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122555</xdr:rowOff>
    </xdr:from>
    <xdr:to>
      <xdr:col>76</xdr:col>
      <xdr:colOff>165100</xdr:colOff>
      <xdr:row>85</xdr:row>
      <xdr:rowOff>52705</xdr:rowOff>
    </xdr:to>
    <xdr:sp macro="" textlink="">
      <xdr:nvSpPr>
        <xdr:cNvPr id="678" name="楕円 677">
          <a:extLst>
            <a:ext uri="{FF2B5EF4-FFF2-40B4-BE49-F238E27FC236}">
              <a16:creationId xmlns:a16="http://schemas.microsoft.com/office/drawing/2014/main" id="{B6BD50C9-88CC-48F3-A7A1-EBADA9662B28}"/>
            </a:ext>
          </a:extLst>
        </xdr:cNvPr>
        <xdr:cNvSpPr/>
      </xdr:nvSpPr>
      <xdr:spPr>
        <a:xfrm>
          <a:off x="13089890" y="145262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xdr:rowOff>
    </xdr:from>
    <xdr:to>
      <xdr:col>81</xdr:col>
      <xdr:colOff>50800</xdr:colOff>
      <xdr:row>85</xdr:row>
      <xdr:rowOff>40005</xdr:rowOff>
    </xdr:to>
    <xdr:cxnSp macro="">
      <xdr:nvCxnSpPr>
        <xdr:cNvPr id="679" name="直線コネクタ 678">
          <a:extLst>
            <a:ext uri="{FF2B5EF4-FFF2-40B4-BE49-F238E27FC236}">
              <a16:creationId xmlns:a16="http://schemas.microsoft.com/office/drawing/2014/main" id="{B1C4C1EF-C15C-4925-9724-8BD403EC8FF6}"/>
            </a:ext>
          </a:extLst>
        </xdr:cNvPr>
        <xdr:cNvCxnSpPr/>
      </xdr:nvCxnSpPr>
      <xdr:spPr>
        <a:xfrm>
          <a:off x="13144500" y="1457515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92075</xdr:rowOff>
    </xdr:from>
    <xdr:to>
      <xdr:col>72</xdr:col>
      <xdr:colOff>38100</xdr:colOff>
      <xdr:row>85</xdr:row>
      <xdr:rowOff>22225</xdr:rowOff>
    </xdr:to>
    <xdr:sp macro="" textlink="">
      <xdr:nvSpPr>
        <xdr:cNvPr id="680" name="楕円 679">
          <a:extLst>
            <a:ext uri="{FF2B5EF4-FFF2-40B4-BE49-F238E27FC236}">
              <a16:creationId xmlns:a16="http://schemas.microsoft.com/office/drawing/2014/main" id="{BCC2F720-46C8-4656-9D38-81E3D7C87C3D}"/>
            </a:ext>
          </a:extLst>
        </xdr:cNvPr>
        <xdr:cNvSpPr/>
      </xdr:nvSpPr>
      <xdr:spPr>
        <a:xfrm>
          <a:off x="12303760" y="144976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142875</xdr:rowOff>
    </xdr:from>
    <xdr:to>
      <xdr:col>76</xdr:col>
      <xdr:colOff>114300</xdr:colOff>
      <xdr:row>85</xdr:row>
      <xdr:rowOff>1905</xdr:rowOff>
    </xdr:to>
    <xdr:cxnSp macro="">
      <xdr:nvCxnSpPr>
        <xdr:cNvPr id="681" name="直線コネクタ 680">
          <a:extLst>
            <a:ext uri="{FF2B5EF4-FFF2-40B4-BE49-F238E27FC236}">
              <a16:creationId xmlns:a16="http://schemas.microsoft.com/office/drawing/2014/main" id="{073AB465-4951-4054-85A0-EA55354DBF0B}"/>
            </a:ext>
          </a:extLst>
        </xdr:cNvPr>
        <xdr:cNvCxnSpPr/>
      </xdr:nvCxnSpPr>
      <xdr:spPr>
        <a:xfrm>
          <a:off x="12346940" y="1454277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73025</xdr:rowOff>
    </xdr:from>
    <xdr:to>
      <xdr:col>67</xdr:col>
      <xdr:colOff>101600</xdr:colOff>
      <xdr:row>85</xdr:row>
      <xdr:rowOff>3175</xdr:rowOff>
    </xdr:to>
    <xdr:sp macro="" textlink="">
      <xdr:nvSpPr>
        <xdr:cNvPr id="682" name="楕円 681">
          <a:extLst>
            <a:ext uri="{FF2B5EF4-FFF2-40B4-BE49-F238E27FC236}">
              <a16:creationId xmlns:a16="http://schemas.microsoft.com/office/drawing/2014/main" id="{47C43FE1-3178-490A-946F-EE03E2A3B2F2}"/>
            </a:ext>
          </a:extLst>
        </xdr:cNvPr>
        <xdr:cNvSpPr/>
      </xdr:nvSpPr>
      <xdr:spPr>
        <a:xfrm>
          <a:off x="11487150" y="14474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123825</xdr:rowOff>
    </xdr:from>
    <xdr:to>
      <xdr:col>71</xdr:col>
      <xdr:colOff>177800</xdr:colOff>
      <xdr:row>84</xdr:row>
      <xdr:rowOff>142875</xdr:rowOff>
    </xdr:to>
    <xdr:cxnSp macro="">
      <xdr:nvCxnSpPr>
        <xdr:cNvPr id="683" name="直線コネクタ 682">
          <a:extLst>
            <a:ext uri="{FF2B5EF4-FFF2-40B4-BE49-F238E27FC236}">
              <a16:creationId xmlns:a16="http://schemas.microsoft.com/office/drawing/2014/main" id="{57725F12-F655-487A-899A-6F7FD02B4697}"/>
            </a:ext>
          </a:extLst>
        </xdr:cNvPr>
        <xdr:cNvCxnSpPr/>
      </xdr:nvCxnSpPr>
      <xdr:spPr>
        <a:xfrm>
          <a:off x="11541760" y="1452753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81932</xdr:rowOff>
    </xdr:from>
    <xdr:ext cx="405111" cy="259045"/>
    <xdr:sp macro="" textlink="">
      <xdr:nvSpPr>
        <xdr:cNvPr id="684" name="n_1mainValue【消防施設】&#10;有形固定資産減価償却率">
          <a:extLst>
            <a:ext uri="{FF2B5EF4-FFF2-40B4-BE49-F238E27FC236}">
              <a16:creationId xmlns:a16="http://schemas.microsoft.com/office/drawing/2014/main" id="{C1ADECD9-98C6-48AC-AE8B-BDAC77FAFCDA}"/>
            </a:ext>
          </a:extLst>
        </xdr:cNvPr>
        <xdr:cNvSpPr txBox="1"/>
      </xdr:nvSpPr>
      <xdr:spPr>
        <a:xfrm>
          <a:off x="13738234" y="1465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43832</xdr:rowOff>
    </xdr:from>
    <xdr:ext cx="405111" cy="259045"/>
    <xdr:sp macro="" textlink="">
      <xdr:nvSpPr>
        <xdr:cNvPr id="685" name="n_2mainValue【消防施設】&#10;有形固定資産減価償却率">
          <a:extLst>
            <a:ext uri="{FF2B5EF4-FFF2-40B4-BE49-F238E27FC236}">
              <a16:creationId xmlns:a16="http://schemas.microsoft.com/office/drawing/2014/main" id="{B5F7B5CC-A5C1-4A36-A2CE-CAFECD74EDCE}"/>
            </a:ext>
          </a:extLst>
        </xdr:cNvPr>
        <xdr:cNvSpPr txBox="1"/>
      </xdr:nvSpPr>
      <xdr:spPr>
        <a:xfrm>
          <a:off x="12957184" y="1461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13352</xdr:rowOff>
    </xdr:from>
    <xdr:ext cx="405111" cy="259045"/>
    <xdr:sp macro="" textlink="">
      <xdr:nvSpPr>
        <xdr:cNvPr id="686" name="n_3mainValue【消防施設】&#10;有形固定資産減価償却率">
          <a:extLst>
            <a:ext uri="{FF2B5EF4-FFF2-40B4-BE49-F238E27FC236}">
              <a16:creationId xmlns:a16="http://schemas.microsoft.com/office/drawing/2014/main" id="{E5887000-8666-4FC2-90F4-E3DD424C89ED}"/>
            </a:ext>
          </a:extLst>
        </xdr:cNvPr>
        <xdr:cNvSpPr txBox="1"/>
      </xdr:nvSpPr>
      <xdr:spPr>
        <a:xfrm>
          <a:off x="12171054" y="1459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165752</xdr:rowOff>
    </xdr:from>
    <xdr:ext cx="405111" cy="259045"/>
    <xdr:sp macro="" textlink="">
      <xdr:nvSpPr>
        <xdr:cNvPr id="687" name="n_4mainValue【消防施設】&#10;有形固定資産減価償却率">
          <a:extLst>
            <a:ext uri="{FF2B5EF4-FFF2-40B4-BE49-F238E27FC236}">
              <a16:creationId xmlns:a16="http://schemas.microsoft.com/office/drawing/2014/main" id="{75DC10B1-6BD5-499F-A0A5-2CA67BCC2E1F}"/>
            </a:ext>
          </a:extLst>
        </xdr:cNvPr>
        <xdr:cNvSpPr txBox="1"/>
      </xdr:nvSpPr>
      <xdr:spPr>
        <a:xfrm>
          <a:off x="11354444" y="1457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4BB021AB-C3DD-485E-9AAA-EF94818B0D5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2B698721-D174-4842-8478-B95EFFEBEEA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A6F2C3EA-839F-4BB0-973C-8A4C4A4060F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B4F2088E-9A51-4957-A30C-841EEBBF101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A5CFC068-D35D-4443-90EE-96620AF2ABE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22AA5E27-07AF-4185-A910-2A181CEC427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D358B2D8-7BC3-4808-9EF7-330BB2C8F31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2DE8BBCF-A0EC-4D7D-82A0-0FCF6648CB0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7B294EA5-05C4-477A-BBCE-C7CD430C3B8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A39F0641-38E3-4EFB-A571-E06D71978C8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a:extLst>
            <a:ext uri="{FF2B5EF4-FFF2-40B4-BE49-F238E27FC236}">
              <a16:creationId xmlns:a16="http://schemas.microsoft.com/office/drawing/2014/main" id="{F59C872A-007E-4ED3-B85F-3518CED92EE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id="{4FA61632-CAB6-42D7-97E9-4C799FFA2AAA}"/>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a:extLst>
            <a:ext uri="{FF2B5EF4-FFF2-40B4-BE49-F238E27FC236}">
              <a16:creationId xmlns:a16="http://schemas.microsoft.com/office/drawing/2014/main" id="{F303EAEB-DB89-48D7-AEDD-CC6640CF063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a:extLst>
            <a:ext uri="{FF2B5EF4-FFF2-40B4-BE49-F238E27FC236}">
              <a16:creationId xmlns:a16="http://schemas.microsoft.com/office/drawing/2014/main" id="{2DCCA632-07D0-4165-9D83-D902AB19C98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BEE3B69F-3773-4DE5-9809-61862C63BFA6}"/>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00762A69-D7E4-4DE9-9048-B6A0DBBD659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a:extLst>
            <a:ext uri="{FF2B5EF4-FFF2-40B4-BE49-F238E27FC236}">
              <a16:creationId xmlns:a16="http://schemas.microsoft.com/office/drawing/2014/main" id="{9C286833-78CF-4425-8A8E-4F700B5F389A}"/>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a:extLst>
            <a:ext uri="{FF2B5EF4-FFF2-40B4-BE49-F238E27FC236}">
              <a16:creationId xmlns:a16="http://schemas.microsoft.com/office/drawing/2014/main" id="{60447658-E356-452E-9473-EF433E48C565}"/>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a:extLst>
            <a:ext uri="{FF2B5EF4-FFF2-40B4-BE49-F238E27FC236}">
              <a16:creationId xmlns:a16="http://schemas.microsoft.com/office/drawing/2014/main" id="{0F580584-CF65-4140-85FE-DABB96E90BF4}"/>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a:extLst>
            <a:ext uri="{FF2B5EF4-FFF2-40B4-BE49-F238E27FC236}">
              <a16:creationId xmlns:a16="http://schemas.microsoft.com/office/drawing/2014/main" id="{7414203F-AD96-45D9-A1FC-880E9109F65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51205FA2-96BF-4375-A00B-68A55069B11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32A04D4A-C731-4BC4-976D-7094378963C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CFA81491-0D5B-4B5E-B88D-92233AE5F6E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11" name="直線コネクタ 710">
          <a:extLst>
            <a:ext uri="{FF2B5EF4-FFF2-40B4-BE49-F238E27FC236}">
              <a16:creationId xmlns:a16="http://schemas.microsoft.com/office/drawing/2014/main" id="{044F4819-0968-4249-96E9-7A124370769C}"/>
            </a:ext>
          </a:extLst>
        </xdr:cNvPr>
        <xdr:cNvCxnSpPr/>
      </xdr:nvCxnSpPr>
      <xdr:spPr>
        <a:xfrm flipV="1">
          <a:off x="19947254" y="133064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2" name="【消防施設】&#10;一人当たり面積最小値テキスト">
          <a:extLst>
            <a:ext uri="{FF2B5EF4-FFF2-40B4-BE49-F238E27FC236}">
              <a16:creationId xmlns:a16="http://schemas.microsoft.com/office/drawing/2014/main" id="{CFFA7074-4312-4886-AEF7-124C434582D2}"/>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3" name="直線コネクタ 712">
          <a:extLst>
            <a:ext uri="{FF2B5EF4-FFF2-40B4-BE49-F238E27FC236}">
              <a16:creationId xmlns:a16="http://schemas.microsoft.com/office/drawing/2014/main" id="{24F6C5D5-4DAB-4EA7-93DF-239D1DE4336E}"/>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4" name="【消防施設】&#10;一人当たり面積最大値テキスト">
          <a:extLst>
            <a:ext uri="{FF2B5EF4-FFF2-40B4-BE49-F238E27FC236}">
              <a16:creationId xmlns:a16="http://schemas.microsoft.com/office/drawing/2014/main" id="{F6F92897-BEEC-4176-B103-93ACE678E4CA}"/>
            </a:ext>
          </a:extLst>
        </xdr:cNvPr>
        <xdr:cNvSpPr txBox="1"/>
      </xdr:nvSpPr>
      <xdr:spPr>
        <a:xfrm>
          <a:off x="19985990" y="130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5" name="直線コネクタ 714">
          <a:extLst>
            <a:ext uri="{FF2B5EF4-FFF2-40B4-BE49-F238E27FC236}">
              <a16:creationId xmlns:a16="http://schemas.microsoft.com/office/drawing/2014/main" id="{3C39A1A7-605D-4BB1-B450-B71A3AE11649}"/>
            </a:ext>
          </a:extLst>
        </xdr:cNvPr>
        <xdr:cNvCxnSpPr/>
      </xdr:nvCxnSpPr>
      <xdr:spPr>
        <a:xfrm>
          <a:off x="19885660" y="1330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6" name="【消防施設】&#10;一人当たり面積平均値テキスト">
          <a:extLst>
            <a:ext uri="{FF2B5EF4-FFF2-40B4-BE49-F238E27FC236}">
              <a16:creationId xmlns:a16="http://schemas.microsoft.com/office/drawing/2014/main" id="{A77F8E9B-4C5A-4063-839F-03AD034EC173}"/>
            </a:ext>
          </a:extLst>
        </xdr:cNvPr>
        <xdr:cNvSpPr txBox="1"/>
      </xdr:nvSpPr>
      <xdr:spPr>
        <a:xfrm>
          <a:off x="19985990" y="1438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7" name="フローチャート: 判断 716">
          <a:extLst>
            <a:ext uri="{FF2B5EF4-FFF2-40B4-BE49-F238E27FC236}">
              <a16:creationId xmlns:a16="http://schemas.microsoft.com/office/drawing/2014/main" id="{D367F970-634E-4E8B-976B-EF80AAE272F6}"/>
            </a:ext>
          </a:extLst>
        </xdr:cNvPr>
        <xdr:cNvSpPr/>
      </xdr:nvSpPr>
      <xdr:spPr>
        <a:xfrm>
          <a:off x="19904710" y="1453197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8" name="フローチャート: 判断 717">
          <a:extLst>
            <a:ext uri="{FF2B5EF4-FFF2-40B4-BE49-F238E27FC236}">
              <a16:creationId xmlns:a16="http://schemas.microsoft.com/office/drawing/2014/main" id="{5CC75C55-A6D8-4AD5-BE55-F857E31B64D3}"/>
            </a:ext>
          </a:extLst>
        </xdr:cNvPr>
        <xdr:cNvSpPr/>
      </xdr:nvSpPr>
      <xdr:spPr>
        <a:xfrm>
          <a:off x="19161760" y="14541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88282</xdr:rowOff>
    </xdr:from>
    <xdr:ext cx="469744" cy="259045"/>
    <xdr:sp macro="" textlink="">
      <xdr:nvSpPr>
        <xdr:cNvPr id="719" name="n_1aveValue【消防施設】&#10;一人当たり面積">
          <a:extLst>
            <a:ext uri="{FF2B5EF4-FFF2-40B4-BE49-F238E27FC236}">
              <a16:creationId xmlns:a16="http://schemas.microsoft.com/office/drawing/2014/main" id="{CFABC0F5-39A6-4B2F-A5A5-1E40D185657C}"/>
            </a:ext>
          </a:extLst>
        </xdr:cNvPr>
        <xdr:cNvSpPr txBox="1"/>
      </xdr:nvSpPr>
      <xdr:spPr>
        <a:xfrm>
          <a:off x="18982132" y="1432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111125</xdr:rowOff>
    </xdr:from>
    <xdr:to>
      <xdr:col>107</xdr:col>
      <xdr:colOff>101600</xdr:colOff>
      <xdr:row>85</xdr:row>
      <xdr:rowOff>41275</xdr:rowOff>
    </xdr:to>
    <xdr:sp macro="" textlink="">
      <xdr:nvSpPr>
        <xdr:cNvPr id="720" name="フローチャート: 判断 719">
          <a:extLst>
            <a:ext uri="{FF2B5EF4-FFF2-40B4-BE49-F238E27FC236}">
              <a16:creationId xmlns:a16="http://schemas.microsoft.com/office/drawing/2014/main" id="{6A87607A-F40F-49DD-8618-B92D217B11EB}"/>
            </a:ext>
          </a:extLst>
        </xdr:cNvPr>
        <xdr:cNvSpPr/>
      </xdr:nvSpPr>
      <xdr:spPr>
        <a:xfrm>
          <a:off x="18345150" y="14512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57802</xdr:rowOff>
    </xdr:from>
    <xdr:ext cx="469744" cy="259045"/>
    <xdr:sp macro="" textlink="">
      <xdr:nvSpPr>
        <xdr:cNvPr id="721" name="n_2aveValue【消防施設】&#10;一人当たり面積">
          <a:extLst>
            <a:ext uri="{FF2B5EF4-FFF2-40B4-BE49-F238E27FC236}">
              <a16:creationId xmlns:a16="http://schemas.microsoft.com/office/drawing/2014/main" id="{B1D99697-C3E9-4EBB-BDF7-9D8C1295098D}"/>
            </a:ext>
          </a:extLst>
        </xdr:cNvPr>
        <xdr:cNvSpPr txBox="1"/>
      </xdr:nvSpPr>
      <xdr:spPr>
        <a:xfrm>
          <a:off x="18182032" y="1428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135889</xdr:rowOff>
    </xdr:from>
    <xdr:to>
      <xdr:col>102</xdr:col>
      <xdr:colOff>165100</xdr:colOff>
      <xdr:row>85</xdr:row>
      <xdr:rowOff>66039</xdr:rowOff>
    </xdr:to>
    <xdr:sp macro="" textlink="">
      <xdr:nvSpPr>
        <xdr:cNvPr id="722" name="フローチャート: 判断 721">
          <a:extLst>
            <a:ext uri="{FF2B5EF4-FFF2-40B4-BE49-F238E27FC236}">
              <a16:creationId xmlns:a16="http://schemas.microsoft.com/office/drawing/2014/main" id="{162673E2-30EC-4173-86FA-E314ABCFC98A}"/>
            </a:ext>
          </a:extLst>
        </xdr:cNvPr>
        <xdr:cNvSpPr/>
      </xdr:nvSpPr>
      <xdr:spPr>
        <a:xfrm>
          <a:off x="17547590" y="145338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82566</xdr:rowOff>
    </xdr:from>
    <xdr:ext cx="469744" cy="259045"/>
    <xdr:sp macro="" textlink="">
      <xdr:nvSpPr>
        <xdr:cNvPr id="723" name="n_3aveValue【消防施設】&#10;一人当たり面積">
          <a:extLst>
            <a:ext uri="{FF2B5EF4-FFF2-40B4-BE49-F238E27FC236}">
              <a16:creationId xmlns:a16="http://schemas.microsoft.com/office/drawing/2014/main" id="{F897C9A3-B364-4764-ACB8-8CA7E44453E6}"/>
            </a:ext>
          </a:extLst>
        </xdr:cNvPr>
        <xdr:cNvSpPr txBox="1"/>
      </xdr:nvSpPr>
      <xdr:spPr>
        <a:xfrm>
          <a:off x="17384472" y="143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168275</xdr:rowOff>
    </xdr:from>
    <xdr:to>
      <xdr:col>98</xdr:col>
      <xdr:colOff>38100</xdr:colOff>
      <xdr:row>85</xdr:row>
      <xdr:rowOff>98425</xdr:rowOff>
    </xdr:to>
    <xdr:sp macro="" textlink="">
      <xdr:nvSpPr>
        <xdr:cNvPr id="724" name="フローチャート: 判断 723">
          <a:extLst>
            <a:ext uri="{FF2B5EF4-FFF2-40B4-BE49-F238E27FC236}">
              <a16:creationId xmlns:a16="http://schemas.microsoft.com/office/drawing/2014/main" id="{AB206153-F277-4B2B-A05F-A60536902BDD}"/>
            </a:ext>
          </a:extLst>
        </xdr:cNvPr>
        <xdr:cNvSpPr/>
      </xdr:nvSpPr>
      <xdr:spPr>
        <a:xfrm>
          <a:off x="16761460" y="145738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114952</xdr:rowOff>
    </xdr:from>
    <xdr:ext cx="469744" cy="259045"/>
    <xdr:sp macro="" textlink="">
      <xdr:nvSpPr>
        <xdr:cNvPr id="725" name="n_4aveValue【消防施設】&#10;一人当たり面積">
          <a:extLst>
            <a:ext uri="{FF2B5EF4-FFF2-40B4-BE49-F238E27FC236}">
              <a16:creationId xmlns:a16="http://schemas.microsoft.com/office/drawing/2014/main" id="{146EA27E-30B1-4793-AE0C-D78595A84979}"/>
            </a:ext>
          </a:extLst>
        </xdr:cNvPr>
        <xdr:cNvSpPr txBox="1"/>
      </xdr:nvSpPr>
      <xdr:spPr>
        <a:xfrm>
          <a:off x="16588817"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3BD7E818-DB00-414B-B558-6CD351CB00A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E3D5028B-F90C-4AE4-9769-D5DB51CCE2A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C2D9B3CD-E866-4CA2-8A44-9FBC9D276C3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92BE19F7-310D-47D6-82FD-10A6974AB7D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AFA94D38-477B-4438-A07F-015C425D227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153036</xdr:rowOff>
    </xdr:from>
    <xdr:to>
      <xdr:col>116</xdr:col>
      <xdr:colOff>114300</xdr:colOff>
      <xdr:row>85</xdr:row>
      <xdr:rowOff>83186</xdr:rowOff>
    </xdr:to>
    <xdr:sp macro="" textlink="">
      <xdr:nvSpPr>
        <xdr:cNvPr id="731" name="楕円 730">
          <a:extLst>
            <a:ext uri="{FF2B5EF4-FFF2-40B4-BE49-F238E27FC236}">
              <a16:creationId xmlns:a16="http://schemas.microsoft.com/office/drawing/2014/main" id="{2D1BD5AB-9CFC-4B0B-BA3D-06243BD43A46}"/>
            </a:ext>
          </a:extLst>
        </xdr:cNvPr>
        <xdr:cNvSpPr/>
      </xdr:nvSpPr>
      <xdr:spPr>
        <a:xfrm>
          <a:off x="19904710" y="145548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131463</xdr:rowOff>
    </xdr:from>
    <xdr:ext cx="469744" cy="259045"/>
    <xdr:sp macro="" textlink="">
      <xdr:nvSpPr>
        <xdr:cNvPr id="732" name="【消防施設】&#10;一人当たり面積該当値テキスト">
          <a:extLst>
            <a:ext uri="{FF2B5EF4-FFF2-40B4-BE49-F238E27FC236}">
              <a16:creationId xmlns:a16="http://schemas.microsoft.com/office/drawing/2014/main" id="{149A5BF7-A931-49DD-BEF6-D90025CC8C42}"/>
            </a:ext>
          </a:extLst>
        </xdr:cNvPr>
        <xdr:cNvSpPr txBox="1"/>
      </xdr:nvSpPr>
      <xdr:spPr>
        <a:xfrm>
          <a:off x="19985990" y="145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156845</xdr:rowOff>
    </xdr:from>
    <xdr:to>
      <xdr:col>112</xdr:col>
      <xdr:colOff>38100</xdr:colOff>
      <xdr:row>85</xdr:row>
      <xdr:rowOff>86995</xdr:rowOff>
    </xdr:to>
    <xdr:sp macro="" textlink="">
      <xdr:nvSpPr>
        <xdr:cNvPr id="733" name="楕円 732">
          <a:extLst>
            <a:ext uri="{FF2B5EF4-FFF2-40B4-BE49-F238E27FC236}">
              <a16:creationId xmlns:a16="http://schemas.microsoft.com/office/drawing/2014/main" id="{4F494DEA-B045-4BF1-BAB1-71CF15D70B27}"/>
            </a:ext>
          </a:extLst>
        </xdr:cNvPr>
        <xdr:cNvSpPr/>
      </xdr:nvSpPr>
      <xdr:spPr>
        <a:xfrm>
          <a:off x="19161760" y="14560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32386</xdr:rowOff>
    </xdr:from>
    <xdr:to>
      <xdr:col>116</xdr:col>
      <xdr:colOff>63500</xdr:colOff>
      <xdr:row>85</xdr:row>
      <xdr:rowOff>36195</xdr:rowOff>
    </xdr:to>
    <xdr:cxnSp macro="">
      <xdr:nvCxnSpPr>
        <xdr:cNvPr id="734" name="直線コネクタ 733">
          <a:extLst>
            <a:ext uri="{FF2B5EF4-FFF2-40B4-BE49-F238E27FC236}">
              <a16:creationId xmlns:a16="http://schemas.microsoft.com/office/drawing/2014/main" id="{883CAA5C-778A-4296-AE40-86DC02AFB913}"/>
            </a:ext>
          </a:extLst>
        </xdr:cNvPr>
        <xdr:cNvCxnSpPr/>
      </xdr:nvCxnSpPr>
      <xdr:spPr>
        <a:xfrm flipV="1">
          <a:off x="19204940" y="14603731"/>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735" name="楕円 734">
          <a:extLst>
            <a:ext uri="{FF2B5EF4-FFF2-40B4-BE49-F238E27FC236}">
              <a16:creationId xmlns:a16="http://schemas.microsoft.com/office/drawing/2014/main" id="{5243D365-1C42-4FCF-864D-67BCD654FF2A}"/>
            </a:ext>
          </a:extLst>
        </xdr:cNvPr>
        <xdr:cNvSpPr/>
      </xdr:nvSpPr>
      <xdr:spPr>
        <a:xfrm>
          <a:off x="18345150" y="14566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36195</xdr:rowOff>
    </xdr:from>
    <xdr:to>
      <xdr:col>111</xdr:col>
      <xdr:colOff>177800</xdr:colOff>
      <xdr:row>85</xdr:row>
      <xdr:rowOff>41911</xdr:rowOff>
    </xdr:to>
    <xdr:cxnSp macro="">
      <xdr:nvCxnSpPr>
        <xdr:cNvPr id="736" name="直線コネクタ 735">
          <a:extLst>
            <a:ext uri="{FF2B5EF4-FFF2-40B4-BE49-F238E27FC236}">
              <a16:creationId xmlns:a16="http://schemas.microsoft.com/office/drawing/2014/main" id="{CEA862A3-BD69-4E39-ABEB-A71A5D282C04}"/>
            </a:ext>
          </a:extLst>
        </xdr:cNvPr>
        <xdr:cNvCxnSpPr/>
      </xdr:nvCxnSpPr>
      <xdr:spPr>
        <a:xfrm flipV="1">
          <a:off x="18399760" y="14609445"/>
          <a:ext cx="80518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166370</xdr:rowOff>
    </xdr:from>
    <xdr:to>
      <xdr:col>102</xdr:col>
      <xdr:colOff>165100</xdr:colOff>
      <xdr:row>85</xdr:row>
      <xdr:rowOff>96520</xdr:rowOff>
    </xdr:to>
    <xdr:sp macro="" textlink="">
      <xdr:nvSpPr>
        <xdr:cNvPr id="737" name="楕円 736">
          <a:extLst>
            <a:ext uri="{FF2B5EF4-FFF2-40B4-BE49-F238E27FC236}">
              <a16:creationId xmlns:a16="http://schemas.microsoft.com/office/drawing/2014/main" id="{11A49A59-2FBD-45CF-AC41-53311BD3F0BE}"/>
            </a:ext>
          </a:extLst>
        </xdr:cNvPr>
        <xdr:cNvSpPr/>
      </xdr:nvSpPr>
      <xdr:spPr>
        <a:xfrm>
          <a:off x="17547590" y="145719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45720</xdr:rowOff>
    </xdr:to>
    <xdr:cxnSp macro="">
      <xdr:nvCxnSpPr>
        <xdr:cNvPr id="738" name="直線コネクタ 737">
          <a:extLst>
            <a:ext uri="{FF2B5EF4-FFF2-40B4-BE49-F238E27FC236}">
              <a16:creationId xmlns:a16="http://schemas.microsoft.com/office/drawing/2014/main" id="{E4AD8391-F229-48EF-8859-7B060EE0E674}"/>
            </a:ext>
          </a:extLst>
        </xdr:cNvPr>
        <xdr:cNvCxnSpPr/>
      </xdr:nvCxnSpPr>
      <xdr:spPr>
        <a:xfrm flipV="1">
          <a:off x="17602200" y="1461706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39" name="楕円 738">
          <a:extLst>
            <a:ext uri="{FF2B5EF4-FFF2-40B4-BE49-F238E27FC236}">
              <a16:creationId xmlns:a16="http://schemas.microsoft.com/office/drawing/2014/main" id="{9A031973-9958-4B43-9775-524BC9D4ADD0}"/>
            </a:ext>
          </a:extLst>
        </xdr:cNvPr>
        <xdr:cNvSpPr/>
      </xdr:nvSpPr>
      <xdr:spPr>
        <a:xfrm>
          <a:off x="16761460" y="1457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45720</xdr:rowOff>
    </xdr:from>
    <xdr:to>
      <xdr:col>102</xdr:col>
      <xdr:colOff>114300</xdr:colOff>
      <xdr:row>85</xdr:row>
      <xdr:rowOff>49530</xdr:rowOff>
    </xdr:to>
    <xdr:cxnSp macro="">
      <xdr:nvCxnSpPr>
        <xdr:cNvPr id="740" name="直線コネクタ 739">
          <a:extLst>
            <a:ext uri="{FF2B5EF4-FFF2-40B4-BE49-F238E27FC236}">
              <a16:creationId xmlns:a16="http://schemas.microsoft.com/office/drawing/2014/main" id="{3DA0D458-8EC8-4AF8-A3CA-6D263CE90B31}"/>
            </a:ext>
          </a:extLst>
        </xdr:cNvPr>
        <xdr:cNvCxnSpPr/>
      </xdr:nvCxnSpPr>
      <xdr:spPr>
        <a:xfrm flipV="1">
          <a:off x="16804640" y="146208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78122</xdr:rowOff>
    </xdr:from>
    <xdr:ext cx="469744" cy="259045"/>
    <xdr:sp macro="" textlink="">
      <xdr:nvSpPr>
        <xdr:cNvPr id="741" name="n_1mainValue【消防施設】&#10;一人当たり面積">
          <a:extLst>
            <a:ext uri="{FF2B5EF4-FFF2-40B4-BE49-F238E27FC236}">
              <a16:creationId xmlns:a16="http://schemas.microsoft.com/office/drawing/2014/main" id="{F2659020-BBC4-4080-BFAE-B5DDE6CDEF85}"/>
            </a:ext>
          </a:extLst>
        </xdr:cNvPr>
        <xdr:cNvSpPr txBox="1"/>
      </xdr:nvSpPr>
      <xdr:spPr>
        <a:xfrm>
          <a:off x="18982132" y="146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742" name="n_2mainValue【消防施設】&#10;一人当たり面積">
          <a:extLst>
            <a:ext uri="{FF2B5EF4-FFF2-40B4-BE49-F238E27FC236}">
              <a16:creationId xmlns:a16="http://schemas.microsoft.com/office/drawing/2014/main" id="{39281011-9AA1-4AD4-ABC8-16B83626E10E}"/>
            </a:ext>
          </a:extLst>
        </xdr:cNvPr>
        <xdr:cNvSpPr txBox="1"/>
      </xdr:nvSpPr>
      <xdr:spPr>
        <a:xfrm>
          <a:off x="18182032" y="1465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87647</xdr:rowOff>
    </xdr:from>
    <xdr:ext cx="469744" cy="259045"/>
    <xdr:sp macro="" textlink="">
      <xdr:nvSpPr>
        <xdr:cNvPr id="743" name="n_3mainValue【消防施設】&#10;一人当たり面積">
          <a:extLst>
            <a:ext uri="{FF2B5EF4-FFF2-40B4-BE49-F238E27FC236}">
              <a16:creationId xmlns:a16="http://schemas.microsoft.com/office/drawing/2014/main" id="{0F771F4C-D3C9-4610-98C8-13FC997137D5}"/>
            </a:ext>
          </a:extLst>
        </xdr:cNvPr>
        <xdr:cNvSpPr txBox="1"/>
      </xdr:nvSpPr>
      <xdr:spPr>
        <a:xfrm>
          <a:off x="1738447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744" name="n_4mainValue【消防施設】&#10;一人当たり面積">
          <a:extLst>
            <a:ext uri="{FF2B5EF4-FFF2-40B4-BE49-F238E27FC236}">
              <a16:creationId xmlns:a16="http://schemas.microsoft.com/office/drawing/2014/main" id="{9B66573E-0775-4D9F-BD65-DFC9CF76B024}"/>
            </a:ext>
          </a:extLst>
        </xdr:cNvPr>
        <xdr:cNvSpPr txBox="1"/>
      </xdr:nvSpPr>
      <xdr:spPr>
        <a:xfrm>
          <a:off x="16588817"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A8D1BE3E-BA5F-40DE-B9D8-92C919F3F2F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593AB93-CCA9-4621-AF4B-D4FA361E79F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11A9940D-9D55-4B25-A33B-6B2B64AB2CE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5075BF06-08DB-4D84-B536-36FC167D4D1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431E3E23-140F-4EB2-B409-1B1AC2C6D2F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C128AE2-0203-4528-BAFD-B29693CFBE0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938789BA-20A8-4742-9999-E896EB4C59F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C14AF600-115B-4B2A-826C-44EBFFEE982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D4DA163C-91E5-4C6B-8E10-6ECAE309509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1D8DAA43-6CA5-4C4C-A771-C6CF800BB3B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B0555544-2904-496C-93F8-018B1BE99E3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A46D6427-1724-4B4E-B5E6-147382B4BDDA}"/>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74BDFAD7-63D7-4154-80A0-E53C71CD60A9}"/>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89AFBA54-FC7B-4248-B6F3-9CB0B2856AA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E35536D5-988F-4A29-8D83-4593AD8616F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AB893B66-5927-40D7-B042-003C1BD10B7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A8046440-FBFE-40E0-A320-4F3262472677}"/>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0BD9CB8F-FA5C-4785-9EB5-6F26937304D8}"/>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1E47BB19-C35B-40AE-88C5-0758BD8D48F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D52E2448-4A0F-44BA-8704-BAEF291BB8B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15D4F1E5-8C87-4724-9C06-542A460E797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27DF599C-21BD-4EAB-919A-5EDE7F9D8754}"/>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C7D7788F-1EBD-40D9-8B3D-CFFA6667D08E}"/>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9DDD1890-27CB-42A3-BE75-47B719EA08A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BAF67CEB-1AC5-4053-BF99-8498855F49D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70" name="直線コネクタ 769">
          <a:extLst>
            <a:ext uri="{FF2B5EF4-FFF2-40B4-BE49-F238E27FC236}">
              <a16:creationId xmlns:a16="http://schemas.microsoft.com/office/drawing/2014/main" id="{B4386546-D0C6-4629-8A17-BFD3FC8E1D6A}"/>
            </a:ext>
          </a:extLst>
        </xdr:cNvPr>
        <xdr:cNvCxnSpPr/>
      </xdr:nvCxnSpPr>
      <xdr:spPr>
        <a:xfrm flipV="1">
          <a:off x="14703424" y="17147721"/>
          <a:ext cx="0" cy="155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71" name="【庁舎】&#10;有形固定資産減価償却率最小値テキスト">
          <a:extLst>
            <a:ext uri="{FF2B5EF4-FFF2-40B4-BE49-F238E27FC236}">
              <a16:creationId xmlns:a16="http://schemas.microsoft.com/office/drawing/2014/main" id="{2F387108-7383-4A41-9543-1F06A0E81417}"/>
            </a:ext>
          </a:extLst>
        </xdr:cNvPr>
        <xdr:cNvSpPr txBox="1"/>
      </xdr:nvSpPr>
      <xdr:spPr>
        <a:xfrm>
          <a:off x="14742160" y="187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2" name="直線コネクタ 771">
          <a:extLst>
            <a:ext uri="{FF2B5EF4-FFF2-40B4-BE49-F238E27FC236}">
              <a16:creationId xmlns:a16="http://schemas.microsoft.com/office/drawing/2014/main" id="{C4CFB424-B3B4-4975-8DA0-FDF0E52B20DA}"/>
            </a:ext>
          </a:extLst>
        </xdr:cNvPr>
        <xdr:cNvCxnSpPr/>
      </xdr:nvCxnSpPr>
      <xdr:spPr>
        <a:xfrm>
          <a:off x="1461135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3" name="【庁舎】&#10;有形固定資産減価償却率最大値テキスト">
          <a:extLst>
            <a:ext uri="{FF2B5EF4-FFF2-40B4-BE49-F238E27FC236}">
              <a16:creationId xmlns:a16="http://schemas.microsoft.com/office/drawing/2014/main" id="{E26C8685-BBF8-4129-9578-EC97CA7697AE}"/>
            </a:ext>
          </a:extLst>
        </xdr:cNvPr>
        <xdr:cNvSpPr txBox="1"/>
      </xdr:nvSpPr>
      <xdr:spPr>
        <a:xfrm>
          <a:off x="14742160" y="16924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4" name="直線コネクタ 773">
          <a:extLst>
            <a:ext uri="{FF2B5EF4-FFF2-40B4-BE49-F238E27FC236}">
              <a16:creationId xmlns:a16="http://schemas.microsoft.com/office/drawing/2014/main" id="{070880A1-D281-4AA9-8CAB-A1AB2DBAA0B7}"/>
            </a:ext>
          </a:extLst>
        </xdr:cNvPr>
        <xdr:cNvCxnSpPr/>
      </xdr:nvCxnSpPr>
      <xdr:spPr>
        <a:xfrm>
          <a:off x="14611350" y="17147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5" name="【庁舎】&#10;有形固定資産減価償却率平均値テキスト">
          <a:extLst>
            <a:ext uri="{FF2B5EF4-FFF2-40B4-BE49-F238E27FC236}">
              <a16:creationId xmlns:a16="http://schemas.microsoft.com/office/drawing/2014/main" id="{2DEB2C9E-7BFA-41FC-AABD-A41141DD6C55}"/>
            </a:ext>
          </a:extLst>
        </xdr:cNvPr>
        <xdr:cNvSpPr txBox="1"/>
      </xdr:nvSpPr>
      <xdr:spPr>
        <a:xfrm>
          <a:off x="14742160" y="1788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id="{8326BB67-941F-492D-93BE-61A508E7CD9F}"/>
            </a:ext>
          </a:extLst>
        </xdr:cNvPr>
        <xdr:cNvSpPr/>
      </xdr:nvSpPr>
      <xdr:spPr>
        <a:xfrm>
          <a:off x="1464945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7" name="フローチャート: 判断 776">
          <a:extLst>
            <a:ext uri="{FF2B5EF4-FFF2-40B4-BE49-F238E27FC236}">
              <a16:creationId xmlns:a16="http://schemas.microsoft.com/office/drawing/2014/main" id="{B6CC6C41-BECD-4C03-B172-7A371ACE0520}"/>
            </a:ext>
          </a:extLst>
        </xdr:cNvPr>
        <xdr:cNvSpPr/>
      </xdr:nvSpPr>
      <xdr:spPr>
        <a:xfrm>
          <a:off x="13887450" y="178951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158948</xdr:rowOff>
    </xdr:from>
    <xdr:ext cx="405111" cy="259045"/>
    <xdr:sp macro="" textlink="">
      <xdr:nvSpPr>
        <xdr:cNvPr id="778" name="n_1aveValue【庁舎】&#10;有形固定資産減価償却率">
          <a:extLst>
            <a:ext uri="{FF2B5EF4-FFF2-40B4-BE49-F238E27FC236}">
              <a16:creationId xmlns:a16="http://schemas.microsoft.com/office/drawing/2014/main" id="{45DEC98E-5FB9-4EB9-B927-A5CC62851B07}"/>
            </a:ext>
          </a:extLst>
        </xdr:cNvPr>
        <xdr:cNvSpPr txBox="1"/>
      </xdr:nvSpPr>
      <xdr:spPr>
        <a:xfrm>
          <a:off x="13738234" y="1799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98879</xdr:rowOff>
    </xdr:from>
    <xdr:to>
      <xdr:col>76</xdr:col>
      <xdr:colOff>165100</xdr:colOff>
      <xdr:row>105</xdr:row>
      <xdr:rowOff>29029</xdr:rowOff>
    </xdr:to>
    <xdr:sp macro="" textlink="">
      <xdr:nvSpPr>
        <xdr:cNvPr id="779" name="フローチャート: 判断 778">
          <a:extLst>
            <a:ext uri="{FF2B5EF4-FFF2-40B4-BE49-F238E27FC236}">
              <a16:creationId xmlns:a16="http://schemas.microsoft.com/office/drawing/2014/main" id="{4870A482-E7E2-4ACC-AC5A-3C4F1F9E8E6C}"/>
            </a:ext>
          </a:extLst>
        </xdr:cNvPr>
        <xdr:cNvSpPr/>
      </xdr:nvSpPr>
      <xdr:spPr>
        <a:xfrm>
          <a:off x="13089890" y="179258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20156</xdr:rowOff>
    </xdr:from>
    <xdr:ext cx="405111" cy="259045"/>
    <xdr:sp macro="" textlink="">
      <xdr:nvSpPr>
        <xdr:cNvPr id="780" name="n_2aveValue【庁舎】&#10;有形固定資産減価償却率">
          <a:extLst>
            <a:ext uri="{FF2B5EF4-FFF2-40B4-BE49-F238E27FC236}">
              <a16:creationId xmlns:a16="http://schemas.microsoft.com/office/drawing/2014/main" id="{A466935D-35E7-43AE-A168-C36F9966419C}"/>
            </a:ext>
          </a:extLst>
        </xdr:cNvPr>
        <xdr:cNvSpPr txBox="1"/>
      </xdr:nvSpPr>
      <xdr:spPr>
        <a:xfrm>
          <a:off x="12957184" y="1801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162561</xdr:rowOff>
    </xdr:from>
    <xdr:to>
      <xdr:col>72</xdr:col>
      <xdr:colOff>38100</xdr:colOff>
      <xdr:row>105</xdr:row>
      <xdr:rowOff>92711</xdr:rowOff>
    </xdr:to>
    <xdr:sp macro="" textlink="">
      <xdr:nvSpPr>
        <xdr:cNvPr id="781" name="フローチャート: 判断 780">
          <a:extLst>
            <a:ext uri="{FF2B5EF4-FFF2-40B4-BE49-F238E27FC236}">
              <a16:creationId xmlns:a16="http://schemas.microsoft.com/office/drawing/2014/main" id="{7E94097A-D07D-4C2C-8606-ADDC1C925508}"/>
            </a:ext>
          </a:extLst>
        </xdr:cNvPr>
        <xdr:cNvSpPr/>
      </xdr:nvSpPr>
      <xdr:spPr>
        <a:xfrm>
          <a:off x="12303760" y="17995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83838</xdr:rowOff>
    </xdr:from>
    <xdr:ext cx="405111" cy="259045"/>
    <xdr:sp macro="" textlink="">
      <xdr:nvSpPr>
        <xdr:cNvPr id="782" name="n_3aveValue【庁舎】&#10;有形固定資産減価償却率">
          <a:extLst>
            <a:ext uri="{FF2B5EF4-FFF2-40B4-BE49-F238E27FC236}">
              <a16:creationId xmlns:a16="http://schemas.microsoft.com/office/drawing/2014/main" id="{BD39AC76-7E65-4A6E-9E2E-199DDC395726}"/>
            </a:ext>
          </a:extLst>
        </xdr:cNvPr>
        <xdr:cNvSpPr txBox="1"/>
      </xdr:nvSpPr>
      <xdr:spPr>
        <a:xfrm>
          <a:off x="12171054"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27032</xdr:rowOff>
    </xdr:from>
    <xdr:to>
      <xdr:col>67</xdr:col>
      <xdr:colOff>101600</xdr:colOff>
      <xdr:row>105</xdr:row>
      <xdr:rowOff>128632</xdr:rowOff>
    </xdr:to>
    <xdr:sp macro="" textlink="">
      <xdr:nvSpPr>
        <xdr:cNvPr id="783" name="フローチャート: 判断 782">
          <a:extLst>
            <a:ext uri="{FF2B5EF4-FFF2-40B4-BE49-F238E27FC236}">
              <a16:creationId xmlns:a16="http://schemas.microsoft.com/office/drawing/2014/main" id="{20DD00A3-99F0-478A-B04F-10559E5A1682}"/>
            </a:ext>
          </a:extLst>
        </xdr:cNvPr>
        <xdr:cNvSpPr/>
      </xdr:nvSpPr>
      <xdr:spPr>
        <a:xfrm>
          <a:off x="11487150" y="1802737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119759</xdr:rowOff>
    </xdr:from>
    <xdr:ext cx="405111" cy="259045"/>
    <xdr:sp macro="" textlink="">
      <xdr:nvSpPr>
        <xdr:cNvPr id="784" name="n_4aveValue【庁舎】&#10;有形固定資産減価償却率">
          <a:extLst>
            <a:ext uri="{FF2B5EF4-FFF2-40B4-BE49-F238E27FC236}">
              <a16:creationId xmlns:a16="http://schemas.microsoft.com/office/drawing/2014/main" id="{DB85506D-1FE9-4476-A355-338053326CB0}"/>
            </a:ext>
          </a:extLst>
        </xdr:cNvPr>
        <xdr:cNvSpPr txBox="1"/>
      </xdr:nvSpPr>
      <xdr:spPr>
        <a:xfrm>
          <a:off x="11354444" y="1812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9CC08DF2-E50D-43ED-9A2E-8B719E57535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65F95E5-4851-4FD6-9DC9-D03151EEDFA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18CDC858-6A37-4C4C-876A-D422DDFA5FE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E8AFEDD2-01F3-4286-A693-91480D02944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59BAECB5-6193-4F52-AF4D-8415036E72B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90" name="楕円 789">
          <a:extLst>
            <a:ext uri="{FF2B5EF4-FFF2-40B4-BE49-F238E27FC236}">
              <a16:creationId xmlns:a16="http://schemas.microsoft.com/office/drawing/2014/main" id="{54C45386-483F-43C1-9625-0E87A39E1C80}"/>
            </a:ext>
          </a:extLst>
        </xdr:cNvPr>
        <xdr:cNvSpPr/>
      </xdr:nvSpPr>
      <xdr:spPr>
        <a:xfrm>
          <a:off x="14649450" y="178417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31948</xdr:rowOff>
    </xdr:from>
    <xdr:ext cx="405111" cy="259045"/>
    <xdr:sp macro="" textlink="">
      <xdr:nvSpPr>
        <xdr:cNvPr id="791" name="【庁舎】&#10;有形固定資産減価償却率該当値テキスト">
          <a:extLst>
            <a:ext uri="{FF2B5EF4-FFF2-40B4-BE49-F238E27FC236}">
              <a16:creationId xmlns:a16="http://schemas.microsoft.com/office/drawing/2014/main" id="{61A814F4-665D-4131-BEF8-EA1A1C9243E9}"/>
            </a:ext>
          </a:extLst>
        </xdr:cNvPr>
        <xdr:cNvSpPr txBox="1"/>
      </xdr:nvSpPr>
      <xdr:spPr>
        <a:xfrm>
          <a:off x="14742160" y="176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167458</xdr:rowOff>
    </xdr:from>
    <xdr:to>
      <xdr:col>81</xdr:col>
      <xdr:colOff>101600</xdr:colOff>
      <xdr:row>104</xdr:row>
      <xdr:rowOff>97608</xdr:rowOff>
    </xdr:to>
    <xdr:sp macro="" textlink="">
      <xdr:nvSpPr>
        <xdr:cNvPr id="792" name="楕円 791">
          <a:extLst>
            <a:ext uri="{FF2B5EF4-FFF2-40B4-BE49-F238E27FC236}">
              <a16:creationId xmlns:a16="http://schemas.microsoft.com/office/drawing/2014/main" id="{D9152C62-95E2-4465-8BA1-8EA122C36E66}"/>
            </a:ext>
          </a:extLst>
        </xdr:cNvPr>
        <xdr:cNvSpPr/>
      </xdr:nvSpPr>
      <xdr:spPr>
        <a:xfrm>
          <a:off x="13887450" y="178306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46808</xdr:rowOff>
    </xdr:from>
    <xdr:to>
      <xdr:col>85</xdr:col>
      <xdr:colOff>127000</xdr:colOff>
      <xdr:row>104</xdr:row>
      <xdr:rowOff>59871</xdr:rowOff>
    </xdr:to>
    <xdr:cxnSp macro="">
      <xdr:nvCxnSpPr>
        <xdr:cNvPr id="793" name="直線コネクタ 792">
          <a:extLst>
            <a:ext uri="{FF2B5EF4-FFF2-40B4-BE49-F238E27FC236}">
              <a16:creationId xmlns:a16="http://schemas.microsoft.com/office/drawing/2014/main" id="{388CCD25-70EB-430A-87D2-1422ADEBE895}"/>
            </a:ext>
          </a:extLst>
        </xdr:cNvPr>
        <xdr:cNvCxnSpPr/>
      </xdr:nvCxnSpPr>
      <xdr:spPr>
        <a:xfrm>
          <a:off x="13942060" y="17879513"/>
          <a:ext cx="762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164193</xdr:rowOff>
    </xdr:from>
    <xdr:to>
      <xdr:col>76</xdr:col>
      <xdr:colOff>165100</xdr:colOff>
      <xdr:row>104</xdr:row>
      <xdr:rowOff>94343</xdr:rowOff>
    </xdr:to>
    <xdr:sp macro="" textlink="">
      <xdr:nvSpPr>
        <xdr:cNvPr id="794" name="楕円 793">
          <a:extLst>
            <a:ext uri="{FF2B5EF4-FFF2-40B4-BE49-F238E27FC236}">
              <a16:creationId xmlns:a16="http://schemas.microsoft.com/office/drawing/2014/main" id="{244E99D9-0FCF-493E-867D-EB49A8D256B7}"/>
            </a:ext>
          </a:extLst>
        </xdr:cNvPr>
        <xdr:cNvSpPr/>
      </xdr:nvSpPr>
      <xdr:spPr>
        <a:xfrm>
          <a:off x="13089890" y="178273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46808</xdr:rowOff>
    </xdr:to>
    <xdr:cxnSp macro="">
      <xdr:nvCxnSpPr>
        <xdr:cNvPr id="795" name="直線コネクタ 794">
          <a:extLst>
            <a:ext uri="{FF2B5EF4-FFF2-40B4-BE49-F238E27FC236}">
              <a16:creationId xmlns:a16="http://schemas.microsoft.com/office/drawing/2014/main" id="{D2EDB602-7F95-476F-91E6-6497A8B1ADB4}"/>
            </a:ext>
          </a:extLst>
        </xdr:cNvPr>
        <xdr:cNvCxnSpPr/>
      </xdr:nvCxnSpPr>
      <xdr:spPr>
        <a:xfrm>
          <a:off x="13144500" y="17876248"/>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796" name="楕円 795">
          <a:extLst>
            <a:ext uri="{FF2B5EF4-FFF2-40B4-BE49-F238E27FC236}">
              <a16:creationId xmlns:a16="http://schemas.microsoft.com/office/drawing/2014/main" id="{FB725A25-5B92-4484-80B5-32CB58B41F56}"/>
            </a:ext>
          </a:extLst>
        </xdr:cNvPr>
        <xdr:cNvSpPr/>
      </xdr:nvSpPr>
      <xdr:spPr>
        <a:xfrm>
          <a:off x="12303760" y="177919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43543</xdr:rowOff>
    </xdr:to>
    <xdr:cxnSp macro="">
      <xdr:nvCxnSpPr>
        <xdr:cNvPr id="797" name="直線コネクタ 796">
          <a:extLst>
            <a:ext uri="{FF2B5EF4-FFF2-40B4-BE49-F238E27FC236}">
              <a16:creationId xmlns:a16="http://schemas.microsoft.com/office/drawing/2014/main" id="{C6227ED2-C63B-40AE-B6B7-C04192530CB5}"/>
            </a:ext>
          </a:extLst>
        </xdr:cNvPr>
        <xdr:cNvCxnSpPr/>
      </xdr:nvCxnSpPr>
      <xdr:spPr>
        <a:xfrm>
          <a:off x="12346940" y="17850394"/>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103777</xdr:rowOff>
    </xdr:from>
    <xdr:to>
      <xdr:col>67</xdr:col>
      <xdr:colOff>101600</xdr:colOff>
      <xdr:row>104</xdr:row>
      <xdr:rowOff>33927</xdr:rowOff>
    </xdr:to>
    <xdr:sp macro="" textlink="">
      <xdr:nvSpPr>
        <xdr:cNvPr id="798" name="楕円 797">
          <a:extLst>
            <a:ext uri="{FF2B5EF4-FFF2-40B4-BE49-F238E27FC236}">
              <a16:creationId xmlns:a16="http://schemas.microsoft.com/office/drawing/2014/main" id="{D6AFD31F-A198-462D-B8D1-34087CBE6A83}"/>
            </a:ext>
          </a:extLst>
        </xdr:cNvPr>
        <xdr:cNvSpPr/>
      </xdr:nvSpPr>
      <xdr:spPr>
        <a:xfrm>
          <a:off x="11487150" y="177612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154577</xdr:rowOff>
    </xdr:from>
    <xdr:to>
      <xdr:col>71</xdr:col>
      <xdr:colOff>177800</xdr:colOff>
      <xdr:row>104</xdr:row>
      <xdr:rowOff>15784</xdr:rowOff>
    </xdr:to>
    <xdr:cxnSp macro="">
      <xdr:nvCxnSpPr>
        <xdr:cNvPr id="799" name="直線コネクタ 798">
          <a:extLst>
            <a:ext uri="{FF2B5EF4-FFF2-40B4-BE49-F238E27FC236}">
              <a16:creationId xmlns:a16="http://schemas.microsoft.com/office/drawing/2014/main" id="{C9FE0293-1FBB-4019-B412-BF0EC3B584B3}"/>
            </a:ext>
          </a:extLst>
        </xdr:cNvPr>
        <xdr:cNvCxnSpPr/>
      </xdr:nvCxnSpPr>
      <xdr:spPr>
        <a:xfrm>
          <a:off x="11541760" y="17813927"/>
          <a:ext cx="80518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114135</xdr:rowOff>
    </xdr:from>
    <xdr:ext cx="405111" cy="259045"/>
    <xdr:sp macro="" textlink="">
      <xdr:nvSpPr>
        <xdr:cNvPr id="800" name="n_1mainValue【庁舎】&#10;有形固定資産減価償却率">
          <a:extLst>
            <a:ext uri="{FF2B5EF4-FFF2-40B4-BE49-F238E27FC236}">
              <a16:creationId xmlns:a16="http://schemas.microsoft.com/office/drawing/2014/main" id="{CAF1BFCC-7D67-4126-B4B3-F84286406968}"/>
            </a:ext>
          </a:extLst>
        </xdr:cNvPr>
        <xdr:cNvSpPr txBox="1"/>
      </xdr:nvSpPr>
      <xdr:spPr>
        <a:xfrm>
          <a:off x="1373823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110870</xdr:rowOff>
    </xdr:from>
    <xdr:ext cx="405111" cy="259045"/>
    <xdr:sp macro="" textlink="">
      <xdr:nvSpPr>
        <xdr:cNvPr id="801" name="n_2mainValue【庁舎】&#10;有形固定資産減価償却率">
          <a:extLst>
            <a:ext uri="{FF2B5EF4-FFF2-40B4-BE49-F238E27FC236}">
              <a16:creationId xmlns:a16="http://schemas.microsoft.com/office/drawing/2014/main" id="{D5688FD6-A4BD-4100-A0D2-3EF215A5B1E9}"/>
            </a:ext>
          </a:extLst>
        </xdr:cNvPr>
        <xdr:cNvSpPr txBox="1"/>
      </xdr:nvSpPr>
      <xdr:spPr>
        <a:xfrm>
          <a:off x="1295718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802" name="n_3mainValue【庁舎】&#10;有形固定資産減価償却率">
          <a:extLst>
            <a:ext uri="{FF2B5EF4-FFF2-40B4-BE49-F238E27FC236}">
              <a16:creationId xmlns:a16="http://schemas.microsoft.com/office/drawing/2014/main" id="{B918B187-F2F3-425E-9412-655FCB6C1B45}"/>
            </a:ext>
          </a:extLst>
        </xdr:cNvPr>
        <xdr:cNvSpPr txBox="1"/>
      </xdr:nvSpPr>
      <xdr:spPr>
        <a:xfrm>
          <a:off x="12171054" y="1757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50454</xdr:rowOff>
    </xdr:from>
    <xdr:ext cx="405111" cy="259045"/>
    <xdr:sp macro="" textlink="">
      <xdr:nvSpPr>
        <xdr:cNvPr id="803" name="n_4mainValue【庁舎】&#10;有形固定資産減価償却率">
          <a:extLst>
            <a:ext uri="{FF2B5EF4-FFF2-40B4-BE49-F238E27FC236}">
              <a16:creationId xmlns:a16="http://schemas.microsoft.com/office/drawing/2014/main" id="{7AF68F31-5D9A-4122-A535-E9B8EB037FE1}"/>
            </a:ext>
          </a:extLst>
        </xdr:cNvPr>
        <xdr:cNvSpPr txBox="1"/>
      </xdr:nvSpPr>
      <xdr:spPr>
        <a:xfrm>
          <a:off x="11354444" y="1754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FF7B69D1-E40C-4E7F-A68F-875CF7A2F12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87EC9D6B-F3B0-45C7-BAA0-0288807A162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5F6DEFA2-1202-4F46-A140-ACB1C5CB6D5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EB1335B6-65C8-40B5-B102-832C74B461B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B8380EEC-3CBB-4BC1-AC36-3A8CB3D171C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7843A451-91DF-4680-A966-CDA9B154162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7A634E37-F635-4FAA-BCED-85713CA569D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4E6F0268-EB76-445D-96E8-8DBC2521574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CEAC414A-A7A1-4626-9629-4B0ECA283CF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D9109AD2-B65C-4C6A-AB6A-9A3FBA5678F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A7EF6363-AFCB-4B3C-AF13-5C23E7C8EF61}"/>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14258F1E-6FB4-4EBA-B939-B75471F8435A}"/>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23722200-17A7-453B-8F05-8754F015DC7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D71500CF-16C4-45EF-A7C3-DBC51A46DE1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C2A14604-AA47-4FD9-815F-FE81085C527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2ED956E7-E0F1-4379-962D-EAB29B3584AC}"/>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592404CF-026D-4CEF-B89B-F1E0F04CCC35}"/>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E1815DD7-79A4-4DB4-9AB7-71B00941859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657E9008-D6D4-41F4-8820-65C646C806ED}"/>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D5354B82-44C6-4D57-95D1-F560BC7DECC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6ADD9E68-B938-4CBC-ABE4-09D5C47A755A}"/>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7E3328F6-57A5-47A4-883D-D9564D407567}"/>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26F34BB4-AE8D-4CEF-B5DD-D9CD481DB63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7BD34E26-6C4D-4BEC-ABCC-55EFC2B86F0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CEDCD8C7-57CB-4432-9CC1-1ADBC87DBF1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9" name="直線コネクタ 828">
          <a:extLst>
            <a:ext uri="{FF2B5EF4-FFF2-40B4-BE49-F238E27FC236}">
              <a16:creationId xmlns:a16="http://schemas.microsoft.com/office/drawing/2014/main" id="{A1751864-9A39-41BE-9060-292C9CCAF57E}"/>
            </a:ext>
          </a:extLst>
        </xdr:cNvPr>
        <xdr:cNvCxnSpPr/>
      </xdr:nvCxnSpPr>
      <xdr:spPr>
        <a:xfrm flipV="1">
          <a:off x="19947254" y="1709574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30" name="【庁舎】&#10;一人当たり面積最小値テキスト">
          <a:extLst>
            <a:ext uri="{FF2B5EF4-FFF2-40B4-BE49-F238E27FC236}">
              <a16:creationId xmlns:a16="http://schemas.microsoft.com/office/drawing/2014/main" id="{16159F6D-7B7E-47EF-82F6-D98863B69AB1}"/>
            </a:ext>
          </a:extLst>
        </xdr:cNvPr>
        <xdr:cNvSpPr txBox="1"/>
      </xdr:nvSpPr>
      <xdr:spPr>
        <a:xfrm>
          <a:off x="19985990" y="185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31" name="直線コネクタ 830">
          <a:extLst>
            <a:ext uri="{FF2B5EF4-FFF2-40B4-BE49-F238E27FC236}">
              <a16:creationId xmlns:a16="http://schemas.microsoft.com/office/drawing/2014/main" id="{0AD07F40-77E2-4C23-952B-95B136FCE5C4}"/>
            </a:ext>
          </a:extLst>
        </xdr:cNvPr>
        <xdr:cNvCxnSpPr/>
      </xdr:nvCxnSpPr>
      <xdr:spPr>
        <a:xfrm>
          <a:off x="19885660" y="18565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32" name="【庁舎】&#10;一人当たり面積最大値テキスト">
          <a:extLst>
            <a:ext uri="{FF2B5EF4-FFF2-40B4-BE49-F238E27FC236}">
              <a16:creationId xmlns:a16="http://schemas.microsoft.com/office/drawing/2014/main" id="{119C46B0-65AC-4B84-9A29-8C3DE7BF991B}"/>
            </a:ext>
          </a:extLst>
        </xdr:cNvPr>
        <xdr:cNvSpPr txBox="1"/>
      </xdr:nvSpPr>
      <xdr:spPr>
        <a:xfrm>
          <a:off x="19985990" y="168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3" name="直線コネクタ 832">
          <a:extLst>
            <a:ext uri="{FF2B5EF4-FFF2-40B4-BE49-F238E27FC236}">
              <a16:creationId xmlns:a16="http://schemas.microsoft.com/office/drawing/2014/main" id="{B790E7A1-653F-449F-8111-64F0EE617082}"/>
            </a:ext>
          </a:extLst>
        </xdr:cNvPr>
        <xdr:cNvCxnSpPr/>
      </xdr:nvCxnSpPr>
      <xdr:spPr>
        <a:xfrm>
          <a:off x="19885660" y="1709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834" name="【庁舎】&#10;一人当たり面積平均値テキスト">
          <a:extLst>
            <a:ext uri="{FF2B5EF4-FFF2-40B4-BE49-F238E27FC236}">
              <a16:creationId xmlns:a16="http://schemas.microsoft.com/office/drawing/2014/main" id="{5C14C1B5-B3E8-473E-B87A-A0E004E7B8FB}"/>
            </a:ext>
          </a:extLst>
        </xdr:cNvPr>
        <xdr:cNvSpPr txBox="1"/>
      </xdr:nvSpPr>
      <xdr:spPr>
        <a:xfrm>
          <a:off x="19985990" y="181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5" name="フローチャート: 判断 834">
          <a:extLst>
            <a:ext uri="{FF2B5EF4-FFF2-40B4-BE49-F238E27FC236}">
              <a16:creationId xmlns:a16="http://schemas.microsoft.com/office/drawing/2014/main" id="{88AAC2D2-DA67-4F13-AF0D-80F2E5878D70}"/>
            </a:ext>
          </a:extLst>
        </xdr:cNvPr>
        <xdr:cNvSpPr/>
      </xdr:nvSpPr>
      <xdr:spPr>
        <a:xfrm>
          <a:off x="19904710" y="181942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6" name="フローチャート: 判断 835">
          <a:extLst>
            <a:ext uri="{FF2B5EF4-FFF2-40B4-BE49-F238E27FC236}">
              <a16:creationId xmlns:a16="http://schemas.microsoft.com/office/drawing/2014/main" id="{D771F9A7-22B5-47C6-AB8B-CA8297F57BE8}"/>
            </a:ext>
          </a:extLst>
        </xdr:cNvPr>
        <xdr:cNvSpPr/>
      </xdr:nvSpPr>
      <xdr:spPr>
        <a:xfrm>
          <a:off x="19161760" y="182026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123570</xdr:rowOff>
    </xdr:from>
    <xdr:ext cx="469744" cy="259045"/>
    <xdr:sp macro="" textlink="">
      <xdr:nvSpPr>
        <xdr:cNvPr id="837" name="n_1aveValue【庁舎】&#10;一人当たり面積">
          <a:extLst>
            <a:ext uri="{FF2B5EF4-FFF2-40B4-BE49-F238E27FC236}">
              <a16:creationId xmlns:a16="http://schemas.microsoft.com/office/drawing/2014/main" id="{F895A223-634C-48A0-A22C-149FB3A57058}"/>
            </a:ext>
          </a:extLst>
        </xdr:cNvPr>
        <xdr:cNvSpPr txBox="1"/>
      </xdr:nvSpPr>
      <xdr:spPr>
        <a:xfrm>
          <a:off x="18982132" y="1829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166370</xdr:rowOff>
    </xdr:from>
    <xdr:to>
      <xdr:col>107</xdr:col>
      <xdr:colOff>101600</xdr:colOff>
      <xdr:row>106</xdr:row>
      <xdr:rowOff>96520</xdr:rowOff>
    </xdr:to>
    <xdr:sp macro="" textlink="">
      <xdr:nvSpPr>
        <xdr:cNvPr id="838" name="フローチャート: 判断 837">
          <a:extLst>
            <a:ext uri="{FF2B5EF4-FFF2-40B4-BE49-F238E27FC236}">
              <a16:creationId xmlns:a16="http://schemas.microsoft.com/office/drawing/2014/main" id="{D1198EAC-4302-4810-A1C2-54CC0F2AB527}"/>
            </a:ext>
          </a:extLst>
        </xdr:cNvPr>
        <xdr:cNvSpPr/>
      </xdr:nvSpPr>
      <xdr:spPr>
        <a:xfrm>
          <a:off x="18345150" y="18172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87647</xdr:rowOff>
    </xdr:from>
    <xdr:ext cx="469744" cy="259045"/>
    <xdr:sp macro="" textlink="">
      <xdr:nvSpPr>
        <xdr:cNvPr id="839" name="n_2aveValue【庁舎】&#10;一人当たり面積">
          <a:extLst>
            <a:ext uri="{FF2B5EF4-FFF2-40B4-BE49-F238E27FC236}">
              <a16:creationId xmlns:a16="http://schemas.microsoft.com/office/drawing/2014/main" id="{853D1B1D-829C-458A-BA51-BB65B8BAD50C}"/>
            </a:ext>
          </a:extLst>
        </xdr:cNvPr>
        <xdr:cNvSpPr txBox="1"/>
      </xdr:nvSpPr>
      <xdr:spPr>
        <a:xfrm>
          <a:off x="18182032"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840" name="フローチャート: 判断 839">
          <a:extLst>
            <a:ext uri="{FF2B5EF4-FFF2-40B4-BE49-F238E27FC236}">
              <a16:creationId xmlns:a16="http://schemas.microsoft.com/office/drawing/2014/main" id="{2E66D612-DABD-4A6E-81AE-B5C2EECF0E75}"/>
            </a:ext>
          </a:extLst>
        </xdr:cNvPr>
        <xdr:cNvSpPr/>
      </xdr:nvSpPr>
      <xdr:spPr>
        <a:xfrm>
          <a:off x="17547590" y="182957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41383</xdr:rowOff>
    </xdr:from>
    <xdr:ext cx="469744" cy="259045"/>
    <xdr:sp macro="" textlink="">
      <xdr:nvSpPr>
        <xdr:cNvPr id="841" name="n_3aveValue【庁舎】&#10;一人当たり面積">
          <a:extLst>
            <a:ext uri="{FF2B5EF4-FFF2-40B4-BE49-F238E27FC236}">
              <a16:creationId xmlns:a16="http://schemas.microsoft.com/office/drawing/2014/main" id="{D659245A-5147-4949-9476-B1C1A85A4611}"/>
            </a:ext>
          </a:extLst>
        </xdr:cNvPr>
        <xdr:cNvSpPr txBox="1"/>
      </xdr:nvSpPr>
      <xdr:spPr>
        <a:xfrm>
          <a:off x="17384472"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135345</xdr:rowOff>
    </xdr:from>
    <xdr:to>
      <xdr:col>98</xdr:col>
      <xdr:colOff>38100</xdr:colOff>
      <xdr:row>107</xdr:row>
      <xdr:rowOff>65495</xdr:rowOff>
    </xdr:to>
    <xdr:sp macro="" textlink="">
      <xdr:nvSpPr>
        <xdr:cNvPr id="842" name="フローチャート: 判断 841">
          <a:extLst>
            <a:ext uri="{FF2B5EF4-FFF2-40B4-BE49-F238E27FC236}">
              <a16:creationId xmlns:a16="http://schemas.microsoft.com/office/drawing/2014/main" id="{B212247E-61BF-4186-A40B-0EA248588366}"/>
            </a:ext>
          </a:extLst>
        </xdr:cNvPr>
        <xdr:cNvSpPr/>
      </xdr:nvSpPr>
      <xdr:spPr>
        <a:xfrm>
          <a:off x="16761460" y="183052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107</xdr:row>
      <xdr:rowOff>56622</xdr:rowOff>
    </xdr:from>
    <xdr:ext cx="469744" cy="259045"/>
    <xdr:sp macro="" textlink="">
      <xdr:nvSpPr>
        <xdr:cNvPr id="843" name="n_4aveValue【庁舎】&#10;一人当たり面積">
          <a:extLst>
            <a:ext uri="{FF2B5EF4-FFF2-40B4-BE49-F238E27FC236}">
              <a16:creationId xmlns:a16="http://schemas.microsoft.com/office/drawing/2014/main" id="{87119241-47E5-4694-88AB-5E7DED794D49}"/>
            </a:ext>
          </a:extLst>
        </xdr:cNvPr>
        <xdr:cNvSpPr txBox="1"/>
      </xdr:nvSpPr>
      <xdr:spPr>
        <a:xfrm>
          <a:off x="16588817" y="1840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DDD8B2F9-1B03-4B8A-A6BB-00A2B664307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575617BB-F3A6-4B1F-AE4D-0CD3A0FEAD4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BA990605-3A68-4FCC-848B-7CA604E50E4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AF323132-0C5A-4589-B432-EB175BBA4A1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6489293F-E94B-4C2F-A9EC-29D793E7777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171269</xdr:rowOff>
    </xdr:from>
    <xdr:to>
      <xdr:col>116</xdr:col>
      <xdr:colOff>114300</xdr:colOff>
      <xdr:row>105</xdr:row>
      <xdr:rowOff>101419</xdr:rowOff>
    </xdr:to>
    <xdr:sp macro="" textlink="">
      <xdr:nvSpPr>
        <xdr:cNvPr id="849" name="楕円 848">
          <a:extLst>
            <a:ext uri="{FF2B5EF4-FFF2-40B4-BE49-F238E27FC236}">
              <a16:creationId xmlns:a16="http://schemas.microsoft.com/office/drawing/2014/main" id="{43F70282-54A8-4605-BABB-BE897C47A2D4}"/>
            </a:ext>
          </a:extLst>
        </xdr:cNvPr>
        <xdr:cNvSpPr/>
      </xdr:nvSpPr>
      <xdr:spPr>
        <a:xfrm>
          <a:off x="19904710" y="180058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22696</xdr:rowOff>
    </xdr:from>
    <xdr:ext cx="469744" cy="259045"/>
    <xdr:sp macro="" textlink="">
      <xdr:nvSpPr>
        <xdr:cNvPr id="850" name="【庁舎】&#10;一人当たり面積該当値テキスト">
          <a:extLst>
            <a:ext uri="{FF2B5EF4-FFF2-40B4-BE49-F238E27FC236}">
              <a16:creationId xmlns:a16="http://schemas.microsoft.com/office/drawing/2014/main" id="{6C74DA4F-0C5D-458A-B3FD-2495B1BACFF6}"/>
            </a:ext>
          </a:extLst>
        </xdr:cNvPr>
        <xdr:cNvSpPr txBox="1"/>
      </xdr:nvSpPr>
      <xdr:spPr>
        <a:xfrm>
          <a:off x="19985990" y="178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9616</xdr:rowOff>
    </xdr:from>
    <xdr:to>
      <xdr:col>112</xdr:col>
      <xdr:colOff>38100</xdr:colOff>
      <xdr:row>105</xdr:row>
      <xdr:rowOff>111216</xdr:rowOff>
    </xdr:to>
    <xdr:sp macro="" textlink="">
      <xdr:nvSpPr>
        <xdr:cNvPr id="851" name="楕円 850">
          <a:extLst>
            <a:ext uri="{FF2B5EF4-FFF2-40B4-BE49-F238E27FC236}">
              <a16:creationId xmlns:a16="http://schemas.microsoft.com/office/drawing/2014/main" id="{48D72764-4E54-42C3-9B16-725DE32F8220}"/>
            </a:ext>
          </a:extLst>
        </xdr:cNvPr>
        <xdr:cNvSpPr/>
      </xdr:nvSpPr>
      <xdr:spPr>
        <a:xfrm>
          <a:off x="19161760" y="180137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50619</xdr:rowOff>
    </xdr:from>
    <xdr:to>
      <xdr:col>116</xdr:col>
      <xdr:colOff>63500</xdr:colOff>
      <xdr:row>105</xdr:row>
      <xdr:rowOff>60416</xdr:rowOff>
    </xdr:to>
    <xdr:cxnSp macro="">
      <xdr:nvCxnSpPr>
        <xdr:cNvPr id="852" name="直線コネクタ 851">
          <a:extLst>
            <a:ext uri="{FF2B5EF4-FFF2-40B4-BE49-F238E27FC236}">
              <a16:creationId xmlns:a16="http://schemas.microsoft.com/office/drawing/2014/main" id="{82DFF2BF-A65F-4C74-A571-D466D5146AB7}"/>
            </a:ext>
          </a:extLst>
        </xdr:cNvPr>
        <xdr:cNvCxnSpPr/>
      </xdr:nvCxnSpPr>
      <xdr:spPr>
        <a:xfrm flipV="1">
          <a:off x="19204940" y="18056679"/>
          <a:ext cx="7429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22679</xdr:rowOff>
    </xdr:from>
    <xdr:to>
      <xdr:col>107</xdr:col>
      <xdr:colOff>101600</xdr:colOff>
      <xdr:row>105</xdr:row>
      <xdr:rowOff>124279</xdr:rowOff>
    </xdr:to>
    <xdr:sp macro="" textlink="">
      <xdr:nvSpPr>
        <xdr:cNvPr id="853" name="楕円 852">
          <a:extLst>
            <a:ext uri="{FF2B5EF4-FFF2-40B4-BE49-F238E27FC236}">
              <a16:creationId xmlns:a16="http://schemas.microsoft.com/office/drawing/2014/main" id="{8F8EBDEF-359C-4CDF-BF25-EFD9075931C1}"/>
            </a:ext>
          </a:extLst>
        </xdr:cNvPr>
        <xdr:cNvSpPr/>
      </xdr:nvSpPr>
      <xdr:spPr>
        <a:xfrm>
          <a:off x="18345150" y="180211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60416</xdr:rowOff>
    </xdr:from>
    <xdr:to>
      <xdr:col>111</xdr:col>
      <xdr:colOff>177800</xdr:colOff>
      <xdr:row>105</xdr:row>
      <xdr:rowOff>73479</xdr:rowOff>
    </xdr:to>
    <xdr:cxnSp macro="">
      <xdr:nvCxnSpPr>
        <xdr:cNvPr id="854" name="直線コネクタ 853">
          <a:extLst>
            <a:ext uri="{FF2B5EF4-FFF2-40B4-BE49-F238E27FC236}">
              <a16:creationId xmlns:a16="http://schemas.microsoft.com/office/drawing/2014/main" id="{EA592DD0-693B-4CCE-8F70-612A89F81E9C}"/>
            </a:ext>
          </a:extLst>
        </xdr:cNvPr>
        <xdr:cNvCxnSpPr/>
      </xdr:nvCxnSpPr>
      <xdr:spPr>
        <a:xfrm flipV="1">
          <a:off x="18399760" y="18058856"/>
          <a:ext cx="80518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30299</xdr:rowOff>
    </xdr:from>
    <xdr:to>
      <xdr:col>102</xdr:col>
      <xdr:colOff>165100</xdr:colOff>
      <xdr:row>105</xdr:row>
      <xdr:rowOff>131899</xdr:rowOff>
    </xdr:to>
    <xdr:sp macro="" textlink="">
      <xdr:nvSpPr>
        <xdr:cNvPr id="855" name="楕円 854">
          <a:extLst>
            <a:ext uri="{FF2B5EF4-FFF2-40B4-BE49-F238E27FC236}">
              <a16:creationId xmlns:a16="http://schemas.microsoft.com/office/drawing/2014/main" id="{03C0375D-72D7-42A5-8AB7-0F4BC3E8BBF9}"/>
            </a:ext>
          </a:extLst>
        </xdr:cNvPr>
        <xdr:cNvSpPr/>
      </xdr:nvSpPr>
      <xdr:spPr>
        <a:xfrm>
          <a:off x="17547590" y="1803064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73479</xdr:rowOff>
    </xdr:from>
    <xdr:to>
      <xdr:col>107</xdr:col>
      <xdr:colOff>50800</xdr:colOff>
      <xdr:row>105</xdr:row>
      <xdr:rowOff>81099</xdr:rowOff>
    </xdr:to>
    <xdr:cxnSp macro="">
      <xdr:nvCxnSpPr>
        <xdr:cNvPr id="856" name="直線コネクタ 855">
          <a:extLst>
            <a:ext uri="{FF2B5EF4-FFF2-40B4-BE49-F238E27FC236}">
              <a16:creationId xmlns:a16="http://schemas.microsoft.com/office/drawing/2014/main" id="{D9A3C634-CF43-4725-A40D-A1960392B496}"/>
            </a:ext>
          </a:extLst>
        </xdr:cNvPr>
        <xdr:cNvCxnSpPr/>
      </xdr:nvCxnSpPr>
      <xdr:spPr>
        <a:xfrm flipV="1">
          <a:off x="17602200" y="18075729"/>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40095</xdr:rowOff>
    </xdr:from>
    <xdr:to>
      <xdr:col>98</xdr:col>
      <xdr:colOff>38100</xdr:colOff>
      <xdr:row>105</xdr:row>
      <xdr:rowOff>141695</xdr:rowOff>
    </xdr:to>
    <xdr:sp macro="" textlink="">
      <xdr:nvSpPr>
        <xdr:cNvPr id="857" name="楕円 856">
          <a:extLst>
            <a:ext uri="{FF2B5EF4-FFF2-40B4-BE49-F238E27FC236}">
              <a16:creationId xmlns:a16="http://schemas.microsoft.com/office/drawing/2014/main" id="{BEAB7CD4-85A8-4496-9B26-D456F6D04D64}"/>
            </a:ext>
          </a:extLst>
        </xdr:cNvPr>
        <xdr:cNvSpPr/>
      </xdr:nvSpPr>
      <xdr:spPr>
        <a:xfrm>
          <a:off x="16761460" y="180423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81099</xdr:rowOff>
    </xdr:from>
    <xdr:to>
      <xdr:col>102</xdr:col>
      <xdr:colOff>114300</xdr:colOff>
      <xdr:row>105</xdr:row>
      <xdr:rowOff>90895</xdr:rowOff>
    </xdr:to>
    <xdr:cxnSp macro="">
      <xdr:nvCxnSpPr>
        <xdr:cNvPr id="858" name="直線コネクタ 857">
          <a:extLst>
            <a:ext uri="{FF2B5EF4-FFF2-40B4-BE49-F238E27FC236}">
              <a16:creationId xmlns:a16="http://schemas.microsoft.com/office/drawing/2014/main" id="{5E02E46C-C67A-4B90-943C-F72FAA0933C2}"/>
            </a:ext>
          </a:extLst>
        </xdr:cNvPr>
        <xdr:cNvCxnSpPr/>
      </xdr:nvCxnSpPr>
      <xdr:spPr>
        <a:xfrm flipV="1">
          <a:off x="16804640" y="18085254"/>
          <a:ext cx="79756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127743</xdr:rowOff>
    </xdr:from>
    <xdr:ext cx="469744" cy="259045"/>
    <xdr:sp macro="" textlink="">
      <xdr:nvSpPr>
        <xdr:cNvPr id="859" name="n_1mainValue【庁舎】&#10;一人当たり面積">
          <a:extLst>
            <a:ext uri="{FF2B5EF4-FFF2-40B4-BE49-F238E27FC236}">
              <a16:creationId xmlns:a16="http://schemas.microsoft.com/office/drawing/2014/main" id="{915B225C-5C32-404C-82A5-C5A501EE6052}"/>
            </a:ext>
          </a:extLst>
        </xdr:cNvPr>
        <xdr:cNvSpPr txBox="1"/>
      </xdr:nvSpPr>
      <xdr:spPr>
        <a:xfrm>
          <a:off x="18982132"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140806</xdr:rowOff>
    </xdr:from>
    <xdr:ext cx="469744" cy="259045"/>
    <xdr:sp macro="" textlink="">
      <xdr:nvSpPr>
        <xdr:cNvPr id="860" name="n_2mainValue【庁舎】&#10;一人当たり面積">
          <a:extLst>
            <a:ext uri="{FF2B5EF4-FFF2-40B4-BE49-F238E27FC236}">
              <a16:creationId xmlns:a16="http://schemas.microsoft.com/office/drawing/2014/main" id="{3F818DE2-2DBD-4497-998B-FFC7E150A4DD}"/>
            </a:ext>
          </a:extLst>
        </xdr:cNvPr>
        <xdr:cNvSpPr txBox="1"/>
      </xdr:nvSpPr>
      <xdr:spPr>
        <a:xfrm>
          <a:off x="18182032"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148426</xdr:rowOff>
    </xdr:from>
    <xdr:ext cx="469744" cy="259045"/>
    <xdr:sp macro="" textlink="">
      <xdr:nvSpPr>
        <xdr:cNvPr id="861" name="n_3mainValue【庁舎】&#10;一人当たり面積">
          <a:extLst>
            <a:ext uri="{FF2B5EF4-FFF2-40B4-BE49-F238E27FC236}">
              <a16:creationId xmlns:a16="http://schemas.microsoft.com/office/drawing/2014/main" id="{EB5A7CA8-8D69-498F-905E-F70CB1F00321}"/>
            </a:ext>
          </a:extLst>
        </xdr:cNvPr>
        <xdr:cNvSpPr txBox="1"/>
      </xdr:nvSpPr>
      <xdr:spPr>
        <a:xfrm>
          <a:off x="17384472" y="17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macro="" textlink="">
      <xdr:nvSpPr>
        <xdr:cNvPr id="862" name="n_4mainValue【庁舎】&#10;一人当たり面積">
          <a:extLst>
            <a:ext uri="{FF2B5EF4-FFF2-40B4-BE49-F238E27FC236}">
              <a16:creationId xmlns:a16="http://schemas.microsoft.com/office/drawing/2014/main" id="{095C3851-5684-4DF2-8DFE-CB203B02CFD8}"/>
            </a:ext>
          </a:extLst>
        </xdr:cNvPr>
        <xdr:cNvSpPr txBox="1"/>
      </xdr:nvSpPr>
      <xdr:spPr>
        <a:xfrm>
          <a:off x="16588817" y="178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23B9E556-840A-4523-82AE-169E4CFC2C4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D8E5E5FA-1BCC-429B-B9DB-E607D837FF8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2945108D-8C63-4BDB-A0EC-AE2362EB3D2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類似団体と比較して特に有形固定資産減価償却率が高くなっている施設は、消防施設であり、特に低くなっている施設は、図書館、体育館・プール、市民会館である。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図書館、体育館・プール、市民会館については昭和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年代に建設した町民会館・図書館と町民体育館を統合し、生涯学習センターの整備が令和元年度に完了したため、有形固定資産減価償却率が低下した。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生涯学習センターの建設により、図書館、体育館・プール、市民会館の一人当たり面積については、全国平均及び県平均と比較して増加している。維持管理にかかる経費の増加に留意しつつ、公共施設等総合管理計画に基づく既存施設の統廃合等の検討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9" sqref="B9:K1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9560543</v>
      </c>
      <c r="BO4" s="407"/>
      <c r="BP4" s="407"/>
      <c r="BQ4" s="407"/>
      <c r="BR4" s="407"/>
      <c r="BS4" s="407"/>
      <c r="BT4" s="407"/>
      <c r="BU4" s="408"/>
      <c r="BV4" s="406">
        <v>9843885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6.2</v>
      </c>
      <c r="CU4" s="413"/>
      <c r="CV4" s="413"/>
      <c r="CW4" s="413"/>
      <c r="CX4" s="413"/>
      <c r="CY4" s="413"/>
      <c r="CZ4" s="413"/>
      <c r="DA4" s="414"/>
      <c r="DB4" s="412">
        <v>3.5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9163829</v>
      </c>
      <c r="BO5" s="444"/>
      <c r="BP5" s="444"/>
      <c r="BQ5" s="444"/>
      <c r="BR5" s="444"/>
      <c r="BS5" s="444"/>
      <c r="BT5" s="444"/>
      <c r="BU5" s="445"/>
      <c r="BV5" s="443">
        <v>9541202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98.2</v>
      </c>
      <c r="CU5" s="441"/>
      <c r="CV5" s="441"/>
      <c r="CW5" s="441"/>
      <c r="CX5" s="441"/>
      <c r="CY5" s="441"/>
      <c r="CZ5" s="441"/>
      <c r="DA5" s="442"/>
      <c r="DB5" s="440">
        <v>98.1</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396714</v>
      </c>
      <c r="BO6" s="444"/>
      <c r="BP6" s="444"/>
      <c r="BQ6" s="444"/>
      <c r="BR6" s="444"/>
      <c r="BS6" s="444"/>
      <c r="BT6" s="444"/>
      <c r="BU6" s="445"/>
      <c r="BV6" s="443">
        <v>302683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99.3</v>
      </c>
      <c r="CU6" s="481"/>
      <c r="CV6" s="481"/>
      <c r="CW6" s="481"/>
      <c r="CX6" s="481"/>
      <c r="CY6" s="481"/>
      <c r="CZ6" s="481"/>
      <c r="DA6" s="482"/>
      <c r="DB6" s="480">
        <v>101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25416</v>
      </c>
      <c r="BO7" s="444"/>
      <c r="BP7" s="444"/>
      <c r="BQ7" s="444"/>
      <c r="BR7" s="444"/>
      <c r="BS7" s="444"/>
      <c r="BT7" s="444"/>
      <c r="BU7" s="445"/>
      <c r="BV7" s="443">
        <v>93103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5990391</v>
      </c>
      <c r="CU7" s="444"/>
      <c r="CV7" s="444"/>
      <c r="CW7" s="444"/>
      <c r="CX7" s="444"/>
      <c r="CY7" s="444"/>
      <c r="CZ7" s="444"/>
      <c r="DA7" s="445"/>
      <c r="DB7" s="443">
        <v>6071994</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103</v>
      </c>
      <c r="AV8" s="476"/>
      <c r="AW8" s="476"/>
      <c r="AX8" s="476"/>
      <c r="AY8" s="477" t="s">
        <v>111</v>
      </c>
      <c r="AZ8" s="478"/>
      <c r="BA8" s="478"/>
      <c r="BB8" s="478"/>
      <c r="BC8" s="478"/>
      <c r="BD8" s="478"/>
      <c r="BE8" s="478"/>
      <c r="BF8" s="478"/>
      <c r="BG8" s="478"/>
      <c r="BH8" s="478"/>
      <c r="BI8" s="478"/>
      <c r="BJ8" s="478"/>
      <c r="BK8" s="478"/>
      <c r="BL8" s="478"/>
      <c r="BM8" s="479"/>
      <c r="BN8" s="443">
        <v>371298</v>
      </c>
      <c r="BO8" s="444"/>
      <c r="BP8" s="444"/>
      <c r="BQ8" s="444"/>
      <c r="BR8" s="444"/>
      <c r="BS8" s="444"/>
      <c r="BT8" s="444"/>
      <c r="BU8" s="445"/>
      <c r="BV8" s="443">
        <v>209580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0.31</v>
      </c>
      <c r="CU8" s="484"/>
      <c r="CV8" s="484"/>
      <c r="CW8" s="484"/>
      <c r="CX8" s="484"/>
      <c r="CY8" s="484"/>
      <c r="CZ8" s="484"/>
      <c r="DA8" s="485"/>
      <c r="DB8" s="483">
        <v>0.32</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14700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103</v>
      </c>
      <c r="AV9" s="476"/>
      <c r="AW9" s="476"/>
      <c r="AX9" s="476"/>
      <c r="AY9" s="477" t="s">
        <v>117</v>
      </c>
      <c r="AZ9" s="478"/>
      <c r="BA9" s="478"/>
      <c r="BB9" s="478"/>
      <c r="BC9" s="478"/>
      <c r="BD9" s="478"/>
      <c r="BE9" s="478"/>
      <c r="BF9" s="478"/>
      <c r="BG9" s="478"/>
      <c r="BH9" s="478"/>
      <c r="BI9" s="478"/>
      <c r="BJ9" s="478"/>
      <c r="BK9" s="478"/>
      <c r="BL9" s="478"/>
      <c r="BM9" s="479"/>
      <c r="BN9" s="443">
        <v>161718</v>
      </c>
      <c r="BO9" s="444"/>
      <c r="BP9" s="444"/>
      <c r="BQ9" s="444"/>
      <c r="BR9" s="444"/>
      <c r="BS9" s="444"/>
      <c r="BT9" s="444"/>
      <c r="BU9" s="445"/>
      <c r="BV9" s="443">
        <v>-47407</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16.600000000000001</v>
      </c>
      <c r="CU9" s="441"/>
      <c r="CV9" s="441"/>
      <c r="CW9" s="441"/>
      <c r="CX9" s="441"/>
      <c r="CY9" s="441"/>
      <c r="CZ9" s="441"/>
      <c r="DA9" s="442"/>
      <c r="DB9" s="440">
        <v>15.5</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15676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43380</v>
      </c>
      <c r="BO10" s="444"/>
      <c r="BP10" s="444"/>
      <c r="BQ10" s="444"/>
      <c r="BR10" s="444"/>
      <c r="BS10" s="444"/>
      <c r="BT10" s="444"/>
      <c r="BU10" s="445"/>
      <c r="BV10" s="443">
        <v>124877</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41</v>
      </c>
      <c r="BO11" s="444"/>
      <c r="BP11" s="444"/>
      <c r="BQ11" s="444"/>
      <c r="BR11" s="444"/>
      <c r="BS11" s="444"/>
      <c r="BT11" s="444"/>
      <c r="BU11" s="445"/>
      <c r="BV11" s="443">
        <v>88</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2">
      <c r="A12" s="181"/>
      <c r="B12" s="503" t="s">
        <v>130</v>
      </c>
      <c r="C12" s="504"/>
      <c r="D12" s="504"/>
      <c r="E12" s="504"/>
      <c r="F12" s="504"/>
      <c r="G12" s="504"/>
      <c r="H12" s="504"/>
      <c r="I12" s="504"/>
      <c r="J12" s="504"/>
      <c r="K12" s="505"/>
      <c r="L12" s="512" t="s">
        <v>131</v>
      </c>
      <c r="M12" s="513"/>
      <c r="N12" s="513"/>
      <c r="O12" s="513"/>
      <c r="P12" s="513"/>
      <c r="Q12" s="514"/>
      <c r="R12" s="515">
        <v>14976</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138</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14702</v>
      </c>
      <c r="S13" s="528"/>
      <c r="T13" s="528"/>
      <c r="U13" s="528"/>
      <c r="V13" s="529"/>
      <c r="W13" s="459" t="s">
        <v>140</v>
      </c>
      <c r="X13" s="460"/>
      <c r="Y13" s="460"/>
      <c r="Z13" s="460"/>
      <c r="AA13" s="460"/>
      <c r="AB13" s="450"/>
      <c r="AC13" s="494">
        <v>285</v>
      </c>
      <c r="AD13" s="495"/>
      <c r="AE13" s="495"/>
      <c r="AF13" s="495"/>
      <c r="AG13" s="537"/>
      <c r="AH13" s="494">
        <v>358</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205139</v>
      </c>
      <c r="BO13" s="444"/>
      <c r="BP13" s="444"/>
      <c r="BQ13" s="444"/>
      <c r="BR13" s="444"/>
      <c r="BS13" s="444"/>
      <c r="BT13" s="444"/>
      <c r="BU13" s="445"/>
      <c r="BV13" s="443">
        <v>77558</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12</v>
      </c>
      <c r="CU13" s="441"/>
      <c r="CV13" s="441"/>
      <c r="CW13" s="441"/>
      <c r="CX13" s="441"/>
      <c r="CY13" s="441"/>
      <c r="CZ13" s="441"/>
      <c r="DA13" s="442"/>
      <c r="DB13" s="440">
        <v>11.1</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15196</v>
      </c>
      <c r="S14" s="528"/>
      <c r="T14" s="528"/>
      <c r="U14" s="528"/>
      <c r="V14" s="529"/>
      <c r="W14" s="433"/>
      <c r="X14" s="434"/>
      <c r="Y14" s="434"/>
      <c r="Z14" s="434"/>
      <c r="AA14" s="434"/>
      <c r="AB14" s="423"/>
      <c r="AC14" s="530">
        <v>4.0999999999999996</v>
      </c>
      <c r="AD14" s="531"/>
      <c r="AE14" s="531"/>
      <c r="AF14" s="531"/>
      <c r="AG14" s="532"/>
      <c r="AH14" s="530">
        <v>4.8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117.5</v>
      </c>
      <c r="CU14" s="542"/>
      <c r="CV14" s="542"/>
      <c r="CW14" s="542"/>
      <c r="CX14" s="542"/>
      <c r="CY14" s="542"/>
      <c r="CZ14" s="542"/>
      <c r="DA14" s="543"/>
      <c r="DB14" s="541">
        <v>124.2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147</v>
      </c>
      <c r="N15" s="535"/>
      <c r="O15" s="535"/>
      <c r="P15" s="535"/>
      <c r="Q15" s="536"/>
      <c r="R15" s="527">
        <v>14947</v>
      </c>
      <c r="S15" s="528"/>
      <c r="T15" s="528"/>
      <c r="U15" s="528"/>
      <c r="V15" s="529"/>
      <c r="W15" s="459" t="s">
        <v>148</v>
      </c>
      <c r="X15" s="460"/>
      <c r="Y15" s="460"/>
      <c r="Z15" s="460"/>
      <c r="AA15" s="460"/>
      <c r="AB15" s="450"/>
      <c r="AC15" s="494">
        <v>2321</v>
      </c>
      <c r="AD15" s="495"/>
      <c r="AE15" s="495"/>
      <c r="AF15" s="495"/>
      <c r="AG15" s="537"/>
      <c r="AH15" s="494">
        <v>2515</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1651512</v>
      </c>
      <c r="BO15" s="407"/>
      <c r="BP15" s="407"/>
      <c r="BQ15" s="407"/>
      <c r="BR15" s="407"/>
      <c r="BS15" s="407"/>
      <c r="BT15" s="407"/>
      <c r="BU15" s="408"/>
      <c r="BV15" s="406">
        <v>1620963</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33.6</v>
      </c>
      <c r="AD16" s="531"/>
      <c r="AE16" s="531"/>
      <c r="AF16" s="531"/>
      <c r="AG16" s="532"/>
      <c r="AH16" s="530">
        <v>34</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5502079</v>
      </c>
      <c r="BO16" s="444"/>
      <c r="BP16" s="444"/>
      <c r="BQ16" s="444"/>
      <c r="BR16" s="444"/>
      <c r="BS16" s="444"/>
      <c r="BT16" s="444"/>
      <c r="BU16" s="445"/>
      <c r="BV16" s="443">
        <v>5430582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4301</v>
      </c>
      <c r="AD17" s="495"/>
      <c r="AE17" s="495"/>
      <c r="AF17" s="495"/>
      <c r="AG17" s="537"/>
      <c r="AH17" s="494">
        <v>4516</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2062539</v>
      </c>
      <c r="BO17" s="444"/>
      <c r="BP17" s="444"/>
      <c r="BQ17" s="444"/>
      <c r="BR17" s="444"/>
      <c r="BS17" s="444"/>
      <c r="BT17" s="444"/>
      <c r="BU17" s="445"/>
      <c r="BV17" s="443">
        <v>2019695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75.180000000000007</v>
      </c>
      <c r="M18" s="567"/>
      <c r="N18" s="567"/>
      <c r="O18" s="567"/>
      <c r="P18" s="567"/>
      <c r="Q18" s="567"/>
      <c r="R18" s="568"/>
      <c r="S18" s="568"/>
      <c r="T18" s="568"/>
      <c r="U18" s="568"/>
      <c r="V18" s="569"/>
      <c r="W18" s="461"/>
      <c r="X18" s="462"/>
      <c r="Y18" s="462"/>
      <c r="Z18" s="462"/>
      <c r="AA18" s="462"/>
      <c r="AB18" s="453"/>
      <c r="AC18" s="570">
        <v>62.3</v>
      </c>
      <c r="AD18" s="571"/>
      <c r="AE18" s="571"/>
      <c r="AF18" s="571"/>
      <c r="AG18" s="572"/>
      <c r="AH18" s="570">
        <v>61.1</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5998855</v>
      </c>
      <c r="BO18" s="444"/>
      <c r="BP18" s="444"/>
      <c r="BQ18" s="444"/>
      <c r="BR18" s="444"/>
      <c r="BS18" s="444"/>
      <c r="BT18" s="444"/>
      <c r="BU18" s="445"/>
      <c r="BV18" s="443">
        <v>6007198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196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7523790</v>
      </c>
      <c r="BO19" s="444"/>
      <c r="BP19" s="444"/>
      <c r="BQ19" s="444"/>
      <c r="BR19" s="444"/>
      <c r="BS19" s="444"/>
      <c r="BT19" s="444"/>
      <c r="BU19" s="445"/>
      <c r="BV19" s="443">
        <v>7393021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5803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13064722</v>
      </c>
      <c r="BO22" s="407"/>
      <c r="BP22" s="407"/>
      <c r="BQ22" s="407"/>
      <c r="BR22" s="407"/>
      <c r="BS22" s="407"/>
      <c r="BT22" s="407"/>
      <c r="BU22" s="408"/>
      <c r="BV22" s="406">
        <v>13937256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7717928</v>
      </c>
      <c r="BO23" s="444"/>
      <c r="BP23" s="444"/>
      <c r="BQ23" s="444"/>
      <c r="BR23" s="444"/>
      <c r="BS23" s="444"/>
      <c r="BT23" s="444"/>
      <c r="BU23" s="445"/>
      <c r="BV23" s="443">
        <v>8061445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6380</v>
      </c>
      <c r="R24" s="495"/>
      <c r="S24" s="495"/>
      <c r="T24" s="495"/>
      <c r="U24" s="495"/>
      <c r="V24" s="537"/>
      <c r="W24" s="589"/>
      <c r="X24" s="590"/>
      <c r="Y24" s="591"/>
      <c r="Z24" s="493" t="s">
        <v>173</v>
      </c>
      <c r="AA24" s="473"/>
      <c r="AB24" s="473"/>
      <c r="AC24" s="473"/>
      <c r="AD24" s="473"/>
      <c r="AE24" s="473"/>
      <c r="AF24" s="473"/>
      <c r="AG24" s="474"/>
      <c r="AH24" s="494">
        <v>166</v>
      </c>
      <c r="AI24" s="495"/>
      <c r="AJ24" s="495"/>
      <c r="AK24" s="495"/>
      <c r="AL24" s="537"/>
      <c r="AM24" s="494">
        <v>510118</v>
      </c>
      <c r="AN24" s="495"/>
      <c r="AO24" s="495"/>
      <c r="AP24" s="495"/>
      <c r="AQ24" s="495"/>
      <c r="AR24" s="537"/>
      <c r="AS24" s="494">
        <v>3073</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9631274</v>
      </c>
      <c r="BO24" s="444"/>
      <c r="BP24" s="444"/>
      <c r="BQ24" s="444"/>
      <c r="BR24" s="444"/>
      <c r="BS24" s="444"/>
      <c r="BT24" s="444"/>
      <c r="BU24" s="445"/>
      <c r="BV24" s="443">
        <v>10220214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5380</v>
      </c>
      <c r="R25" s="495"/>
      <c r="S25" s="495"/>
      <c r="T25" s="495"/>
      <c r="U25" s="495"/>
      <c r="V25" s="537"/>
      <c r="W25" s="589"/>
      <c r="X25" s="590"/>
      <c r="Y25" s="591"/>
      <c r="Z25" s="493" t="s">
        <v>176</v>
      </c>
      <c r="AA25" s="473"/>
      <c r="AB25" s="473"/>
      <c r="AC25" s="473"/>
      <c r="AD25" s="473"/>
      <c r="AE25" s="473"/>
      <c r="AF25" s="473"/>
      <c r="AG25" s="474"/>
      <c r="AH25" s="494" t="s">
        <v>129</v>
      </c>
      <c r="AI25" s="495"/>
      <c r="AJ25" s="495"/>
      <c r="AK25" s="495"/>
      <c r="AL25" s="537"/>
      <c r="AM25" s="494" t="s">
        <v>129</v>
      </c>
      <c r="AN25" s="495"/>
      <c r="AO25" s="495"/>
      <c r="AP25" s="495"/>
      <c r="AQ25" s="495"/>
      <c r="AR25" s="537"/>
      <c r="AS25" s="494" t="s">
        <v>138</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203948</v>
      </c>
      <c r="BO25" s="407"/>
      <c r="BP25" s="407"/>
      <c r="BQ25" s="407"/>
      <c r="BR25" s="407"/>
      <c r="BS25" s="407"/>
      <c r="BT25" s="407"/>
      <c r="BU25" s="408"/>
      <c r="BV25" s="406">
        <v>174701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178</v>
      </c>
      <c r="F26" s="473"/>
      <c r="G26" s="473"/>
      <c r="H26" s="473"/>
      <c r="I26" s="473"/>
      <c r="J26" s="473"/>
      <c r="K26" s="474"/>
      <c r="L26" s="494">
        <v>1</v>
      </c>
      <c r="M26" s="495"/>
      <c r="N26" s="495"/>
      <c r="O26" s="495"/>
      <c r="P26" s="537"/>
      <c r="Q26" s="494">
        <v>4940</v>
      </c>
      <c r="R26" s="495"/>
      <c r="S26" s="495"/>
      <c r="T26" s="495"/>
      <c r="U26" s="495"/>
      <c r="V26" s="537"/>
      <c r="W26" s="589"/>
      <c r="X26" s="590"/>
      <c r="Y26" s="591"/>
      <c r="Z26" s="493" t="s">
        <v>179</v>
      </c>
      <c r="AA26" s="595"/>
      <c r="AB26" s="595"/>
      <c r="AC26" s="595"/>
      <c r="AD26" s="595"/>
      <c r="AE26" s="595"/>
      <c r="AF26" s="595"/>
      <c r="AG26" s="596"/>
      <c r="AH26" s="494" t="s">
        <v>180</v>
      </c>
      <c r="AI26" s="495"/>
      <c r="AJ26" s="495"/>
      <c r="AK26" s="495"/>
      <c r="AL26" s="537"/>
      <c r="AM26" s="494" t="s">
        <v>129</v>
      </c>
      <c r="AN26" s="495"/>
      <c r="AO26" s="495"/>
      <c r="AP26" s="495"/>
      <c r="AQ26" s="495"/>
      <c r="AR26" s="537"/>
      <c r="AS26" s="494" t="s">
        <v>129</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180</v>
      </c>
      <c r="BO26" s="444"/>
      <c r="BP26" s="444"/>
      <c r="BQ26" s="444"/>
      <c r="BR26" s="444"/>
      <c r="BS26" s="444"/>
      <c r="BT26" s="444"/>
      <c r="BU26" s="445"/>
      <c r="BV26" s="443" t="s">
        <v>180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2300</v>
      </c>
      <c r="R27" s="495"/>
      <c r="S27" s="495"/>
      <c r="T27" s="495"/>
      <c r="U27" s="495"/>
      <c r="V27" s="537"/>
      <c r="W27" s="589"/>
      <c r="X27" s="590"/>
      <c r="Y27" s="591"/>
      <c r="Z27" s="493" t="s">
        <v>183</v>
      </c>
      <c r="AA27" s="473"/>
      <c r="AB27" s="473"/>
      <c r="AC27" s="473"/>
      <c r="AD27" s="473"/>
      <c r="AE27" s="473"/>
      <c r="AF27" s="473"/>
      <c r="AG27" s="474"/>
      <c r="AH27" s="494" t="s">
        <v>129</v>
      </c>
      <c r="AI27" s="495"/>
      <c r="AJ27" s="495"/>
      <c r="AK27" s="495"/>
      <c r="AL27" s="537"/>
      <c r="AM27" s="494" t="s">
        <v>129</v>
      </c>
      <c r="AN27" s="495"/>
      <c r="AO27" s="495"/>
      <c r="AP27" s="495"/>
      <c r="AQ27" s="495"/>
      <c r="AR27" s="537"/>
      <c r="AS27" s="494" t="s">
        <v>129</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269411</v>
      </c>
      <c r="BO27" s="563"/>
      <c r="BP27" s="563"/>
      <c r="BQ27" s="563"/>
      <c r="BR27" s="563"/>
      <c r="BS27" s="563"/>
      <c r="BT27" s="563"/>
      <c r="BU27" s="564"/>
      <c r="BV27" s="562">
        <v>269389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185</v>
      </c>
      <c r="F28" s="473"/>
      <c r="G28" s="473"/>
      <c r="H28" s="473"/>
      <c r="I28" s="473"/>
      <c r="J28" s="473"/>
      <c r="K28" s="474"/>
      <c r="L28" s="494">
        <v>1</v>
      </c>
      <c r="M28" s="495"/>
      <c r="N28" s="495"/>
      <c r="O28" s="495"/>
      <c r="P28" s="537"/>
      <c r="Q28" s="494">
        <v>1800</v>
      </c>
      <c r="R28" s="495"/>
      <c r="S28" s="495"/>
      <c r="T28" s="495"/>
      <c r="U28" s="495"/>
      <c r="V28" s="537"/>
      <c r="W28" s="589"/>
      <c r="X28" s="590"/>
      <c r="Y28" s="591"/>
      <c r="Z28" s="493" t="s">
        <v>186</v>
      </c>
      <c r="AA28" s="473"/>
      <c r="AB28" s="473"/>
      <c r="AC28" s="473"/>
      <c r="AD28" s="473"/>
      <c r="AE28" s="473"/>
      <c r="AF28" s="473"/>
      <c r="AG28" s="474"/>
      <c r="AH28" s="494" t="s">
        <v>129</v>
      </c>
      <c r="AI28" s="495"/>
      <c r="AJ28" s="495"/>
      <c r="AK28" s="495"/>
      <c r="AL28" s="537"/>
      <c r="AM28" s="494" t="s">
        <v>129</v>
      </c>
      <c r="AN28" s="495"/>
      <c r="AO28" s="495"/>
      <c r="AP28" s="495"/>
      <c r="AQ28" s="495"/>
      <c r="AR28" s="537"/>
      <c r="AS28" s="494" t="s">
        <v>129</v>
      </c>
      <c r="AT28" s="495"/>
      <c r="AU28" s="495"/>
      <c r="AV28" s="495"/>
      <c r="AW28" s="495"/>
      <c r="AX28" s="496"/>
      <c r="AY28" s="597" t="s">
        <v>187</v>
      </c>
      <c r="AZ28" s="598"/>
      <c r="BA28" s="598"/>
      <c r="BB28" s="599"/>
      <c r="BC28" s="403" t="s">
        <v>49</v>
      </c>
      <c r="BD28" s="404"/>
      <c r="BE28" s="404"/>
      <c r="BF28" s="404"/>
      <c r="BG28" s="404"/>
      <c r="BH28" s="404"/>
      <c r="BI28" s="404"/>
      <c r="BJ28" s="404"/>
      <c r="BK28" s="404"/>
      <c r="BL28" s="404"/>
      <c r="BM28" s="405"/>
      <c r="BN28" s="406">
        <v>1981164</v>
      </c>
      <c r="BO28" s="407"/>
      <c r="BP28" s="407"/>
      <c r="BQ28" s="407"/>
      <c r="BR28" s="407"/>
      <c r="BS28" s="407"/>
      <c r="BT28" s="407"/>
      <c r="BU28" s="408"/>
      <c r="BV28" s="406">
        <v>1937783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188</v>
      </c>
      <c r="F29" s="473"/>
      <c r="G29" s="473"/>
      <c r="H29" s="473"/>
      <c r="I29" s="473"/>
      <c r="J29" s="473"/>
      <c r="K29" s="474"/>
      <c r="L29" s="494">
        <v>12</v>
      </c>
      <c r="M29" s="495"/>
      <c r="N29" s="495"/>
      <c r="O29" s="495"/>
      <c r="P29" s="537"/>
      <c r="Q29" s="494">
        <v>1570</v>
      </c>
      <c r="R29" s="495"/>
      <c r="S29" s="495"/>
      <c r="T29" s="495"/>
      <c r="U29" s="495"/>
      <c r="V29" s="537"/>
      <c r="W29" s="592"/>
      <c r="X29" s="593"/>
      <c r="Y29" s="594"/>
      <c r="Z29" s="493" t="s">
        <v>189</v>
      </c>
      <c r="AA29" s="473"/>
      <c r="AB29" s="473"/>
      <c r="AC29" s="473"/>
      <c r="AD29" s="473"/>
      <c r="AE29" s="473"/>
      <c r="AF29" s="473"/>
      <c r="AG29" s="474"/>
      <c r="AH29" s="494">
        <v>166</v>
      </c>
      <c r="AI29" s="495"/>
      <c r="AJ29" s="495"/>
      <c r="AK29" s="495"/>
      <c r="AL29" s="537"/>
      <c r="AM29" s="494">
        <v>510118</v>
      </c>
      <c r="AN29" s="495"/>
      <c r="AO29" s="495"/>
      <c r="AP29" s="495"/>
      <c r="AQ29" s="495"/>
      <c r="AR29" s="537"/>
      <c r="AS29" s="494">
        <v>3073</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341489</v>
      </c>
      <c r="BO29" s="444"/>
      <c r="BP29" s="444"/>
      <c r="BQ29" s="444"/>
      <c r="BR29" s="444"/>
      <c r="BS29" s="444"/>
      <c r="BT29" s="444"/>
      <c r="BU29" s="445"/>
      <c r="BV29" s="443">
        <v>341438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96.5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1564786</v>
      </c>
      <c r="BO30" s="563"/>
      <c r="BP30" s="563"/>
      <c r="BQ30" s="563"/>
      <c r="BR30" s="563"/>
      <c r="BS30" s="563"/>
      <c r="BT30" s="563"/>
      <c r="BU30" s="564"/>
      <c r="BV30" s="562">
        <v>1639144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199</v>
      </c>
      <c r="X33" s="432"/>
      <c r="Y33" s="432"/>
      <c r="Z33" s="432"/>
      <c r="AA33" s="432"/>
      <c r="AB33" s="432"/>
      <c r="AC33" s="432"/>
      <c r="AD33" s="432"/>
      <c r="AE33" s="432"/>
      <c r="AF33" s="432"/>
      <c r="AG33" s="432"/>
      <c r="AH33" s="432"/>
      <c r="AI33" s="432"/>
      <c r="AJ33" s="432"/>
      <c r="AK33" s="432"/>
      <c r="AL33" s="206"/>
      <c r="AM33" s="467" t="s">
        <v>200</v>
      </c>
      <c r="AN33" s="467"/>
      <c r="AO33" s="432" t="s">
        <v>199</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198</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10</v>
      </c>
      <c r="AN34" s="633"/>
      <c r="AO34" s="634" t="str">
        <f>IF('各会計、関係団体の財政状況及び健全化判断比率'!B33="","",'各会計、関係団体の財政状況及び健全化判断比率'!B33)</f>
        <v>上水道事業会計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IF('各会計、関係団体の財政状況及び健全化判断比率'!B34="","",'各会計、関係団体の財政状況及び健全化判断比率'!B34)</f>
        <v>簡易水道特別会計</v>
      </c>
      <c r="BH34" s="634"/>
      <c r="BI34" s="634"/>
      <c r="BJ34" s="634"/>
      <c r="BK34" s="634"/>
      <c r="BL34" s="634"/>
      <c r="BM34" s="634"/>
      <c r="BN34" s="634"/>
      <c r="BO34" s="634"/>
      <c r="BP34" s="634"/>
      <c r="BQ34" s="634"/>
      <c r="BR34" s="634"/>
      <c r="BS34" s="634"/>
      <c r="BT34" s="634"/>
      <c r="BU34" s="634"/>
      <c r="BV34" s="181"/>
      <c r="BW34" s="633">
        <f>IF(BY34="","",MAX(C34:D43,U34:V43,AM34:AN43,BE34:BF43)+1)</f>
        <v>16</v>
      </c>
      <c r="BX34" s="633"/>
      <c r="BY34" s="634" t="str">
        <f>IF('各会計、関係団体の財政状況及び健全化判断比率'!B68="","",'各会計、関係団体の財政状況及び健全化判断比率'!B68)</f>
        <v>山梨県市町村総合事務組合　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恩賜県有財産保護管理事業特別会計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IF('各会計、関係団体の財政状況及び健全化判断比率'!B35="","",'各会計、関係団体の財政状況及び健全化判断比率'!B35)</f>
        <v>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17</v>
      </c>
      <c r="BX35" s="633"/>
      <c r="BY35" s="634" t="str">
        <f>IF('各会計、関係団体の財政状況及び健全化判断比率'!B69="","",'各会計、関係団体の財政状況及び健全化判断比率'!B69)</f>
        <v>山梨県市町村総合事務組合　電子化事業及び会館管理・研修事業特別会計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歌舞伎文化公園管理特別会計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介護サービス事業特別会計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13</v>
      </c>
      <c r="BF36" s="633"/>
      <c r="BG36" s="634" t="str">
        <f>IF('各会計、関係団体の財政状況及び健全化判断比率'!B36="","",'各会計、関係団体の財政状況及び健全化判断比率'!B36)</f>
        <v>農業集落排水事業特別会計</v>
      </c>
      <c r="BH36" s="634"/>
      <c r="BI36" s="634"/>
      <c r="BJ36" s="634"/>
      <c r="BK36" s="634"/>
      <c r="BL36" s="634"/>
      <c r="BM36" s="634"/>
      <c r="BN36" s="634"/>
      <c r="BO36" s="634"/>
      <c r="BP36" s="634"/>
      <c r="BQ36" s="634"/>
      <c r="BR36" s="634"/>
      <c r="BS36" s="634"/>
      <c r="BT36" s="634"/>
      <c r="BU36" s="634"/>
      <c r="BV36" s="181"/>
      <c r="BW36" s="633">
        <f t="shared" si="2"/>
        <v>18</v>
      </c>
      <c r="BX36" s="633"/>
      <c r="BY36" s="634" t="str">
        <f>IF('各会計、関係団体の財政状況及び健全化判断比率'!B70="","",'各会計、関係団体の財政状況及び健全化判断比率'!B70)</f>
        <v>山梨県市町村総合事務組合　一般廃棄物処分場事業特別会計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峡南地域教育支援センター共同設置特別会計</v>
      </c>
      <c r="F37" s="634"/>
      <c r="G37" s="634"/>
      <c r="H37" s="634"/>
      <c r="I37" s="634"/>
      <c r="J37" s="634"/>
      <c r="K37" s="634"/>
      <c r="L37" s="634"/>
      <c r="M37" s="634"/>
      <c r="N37" s="634"/>
      <c r="O37" s="634"/>
      <c r="P37" s="634"/>
      <c r="Q37" s="634"/>
      <c r="R37" s="634"/>
      <c r="S37" s="634"/>
      <c r="T37" s="181"/>
      <c r="U37" s="633">
        <f t="shared" si="4"/>
        <v>8</v>
      </c>
      <c r="V37" s="633"/>
      <c r="W37" s="634" t="str">
        <f>IF('各会計、関係団体の財政状況及び健全化判断比率'!B31="","",'各会計、関係団体の財政状況及び健全化判断比率'!B31)</f>
        <v>訪問看護ステーション西八代特別会計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14</v>
      </c>
      <c r="BF37" s="633"/>
      <c r="BG37" s="634" t="str">
        <f>IF('各会計、関係団体の財政状況及び健全化判断比率'!B37="","",'各会計、関係団体の財政状況及び健全化判断比率'!B37)</f>
        <v>戸別浄化槽整備推進事業特別会計</v>
      </c>
      <c r="BH37" s="634"/>
      <c r="BI37" s="634"/>
      <c r="BJ37" s="634"/>
      <c r="BK37" s="634"/>
      <c r="BL37" s="634"/>
      <c r="BM37" s="634"/>
      <c r="BN37" s="634"/>
      <c r="BO37" s="634"/>
      <c r="BP37" s="634"/>
      <c r="BQ37" s="634"/>
      <c r="BR37" s="634"/>
      <c r="BS37" s="634"/>
      <c r="BT37" s="634"/>
      <c r="BU37" s="634"/>
      <c r="BV37" s="181"/>
      <c r="BW37" s="633">
        <f t="shared" si="2"/>
        <v>19</v>
      </c>
      <c r="BX37" s="633"/>
      <c r="BY37" s="634" t="str">
        <f>IF('各会計、関係団体の財政状況及び健全化判断比率'!B71="","",'各会計、関係団体の財政状況及び健全化判断比率'!B71)</f>
        <v>山梨県市町村総合事務組合　入札参加資格審査事業特別会計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9</v>
      </c>
      <c r="V38" s="633"/>
      <c r="W38" s="634" t="str">
        <f>IF('各会計、関係団体の財政状況及び健全化判断比率'!B32="","",'各会計、関係団体の財政状況及び健全化判断比率'!B32)</f>
        <v>後期高齢者医療特別会計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f t="shared" si="1"/>
        <v>15</v>
      </c>
      <c r="BF38" s="633"/>
      <c r="BG38" s="634" t="str">
        <f>IF('各会計、関係団体の財政状況及び健全化判断比率'!B38="","",'各会計、関係団体の財政状況及び健全化判断比率'!B38)</f>
        <v>温泉事業特別会計</v>
      </c>
      <c r="BH38" s="634"/>
      <c r="BI38" s="634"/>
      <c r="BJ38" s="634"/>
      <c r="BK38" s="634"/>
      <c r="BL38" s="634"/>
      <c r="BM38" s="634"/>
      <c r="BN38" s="634"/>
      <c r="BO38" s="634"/>
      <c r="BP38" s="634"/>
      <c r="BQ38" s="634"/>
      <c r="BR38" s="634"/>
      <c r="BS38" s="634"/>
      <c r="BT38" s="634"/>
      <c r="BU38" s="634"/>
      <c r="BV38" s="181"/>
      <c r="BW38" s="633">
        <f t="shared" si="2"/>
        <v>20</v>
      </c>
      <c r="BX38" s="633"/>
      <c r="BY38" s="634" t="str">
        <f>IF('各会計、関係団体の財政状況及び健全化判断比率'!B72="","",'各会計、関係団体の財政状況及び健全化判断比率'!B72)</f>
        <v>山梨県市町村総合事務組合　交通災害共済事業特別会計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21</v>
      </c>
      <c r="BX39" s="633"/>
      <c r="BY39" s="634" t="str">
        <f>IF('各会計、関係団体の財政状況及び健全化判断比率'!B73="","",'各会計、関係団体の財政状況及び健全化判断比率'!B73)</f>
        <v>峡南広域行政組合　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22</v>
      </c>
      <c r="BX40" s="633"/>
      <c r="BY40" s="634" t="str">
        <f>IF('各会計、関係団体の財政状況及び健全化判断比率'!B74="","",'各会計、関係団体の財政状況及び健全化判断比率'!B74)</f>
        <v>峡南広域行政組合　情報センター特別会計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23</v>
      </c>
      <c r="BX41" s="633"/>
      <c r="BY41" s="634" t="str">
        <f>IF('各会計、関係団体の財政状況及び健全化判断比率'!B75="","",'各会計、関係団体の財政状況及び健全化判断比率'!B75)</f>
        <v>峡南広域行政組合　峡南ふるさと市町村圏特別会計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24</v>
      </c>
      <c r="BX42" s="633"/>
      <c r="BY42" s="634" t="str">
        <f>IF('各会計、関係団体の財政状況及び健全化判断比率'!B76="","",'各会計、関係団体の財政状況及び健全化判断比率'!B76)</f>
        <v>峡南広域行政組合　介護保険特別会計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25</v>
      </c>
      <c r="BX43" s="633"/>
      <c r="BY43" s="634" t="str">
        <f>IF('各会計、関係団体の財政状況及び健全化判断比率'!B77="","",'各会計、関係団体の財政状況及び健全化判断比率'!B77)</f>
        <v>三郡衛生組合　一般会計　その他2会計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HNk2T2sX00LkwdcaCjZohMdRmBJvafRRuU55nrq9wzOacHGYsbZku2UzqwYs29547YvU9om4s8k5Kri3uYYnyw==" saltValue="uXKZmXD12hcGq2c4Nkj3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1659566</v>
      </c>
      <c r="S5" s="649"/>
      <c r="T5" s="649"/>
      <c r="U5" s="649"/>
      <c r="V5" s="649"/>
      <c r="W5" s="649"/>
      <c r="X5" s="649"/>
      <c r="Y5" s="650"/>
      <c r="Z5" s="651">
        <v>17.399999999999999</v>
      </c>
      <c r="AA5" s="651"/>
      <c r="AB5" s="651"/>
      <c r="AC5" s="651"/>
      <c r="AD5" s="652">
        <v>1659566</v>
      </c>
      <c r="AE5" s="652"/>
      <c r="AF5" s="652"/>
      <c r="AG5" s="652"/>
      <c r="AH5" s="652"/>
      <c r="AI5" s="652"/>
      <c r="AJ5" s="652"/>
      <c r="AK5" s="652"/>
      <c r="AL5" s="653">
        <v>27.5</v>
      </c>
      <c r="AM5" s="654"/>
      <c r="AN5" s="654"/>
      <c r="AO5" s="655"/>
      <c r="AP5" s="645" t="s">
        <v>229</v>
      </c>
      <c r="AQ5" s="646"/>
      <c r="AR5" s="646"/>
      <c r="AS5" s="646"/>
      <c r="AT5" s="646"/>
      <c r="AU5" s="646"/>
      <c r="AV5" s="646"/>
      <c r="AW5" s="646"/>
      <c r="AX5" s="646"/>
      <c r="AY5" s="646"/>
      <c r="AZ5" s="646"/>
      <c r="BA5" s="646"/>
      <c r="BB5" s="646"/>
      <c r="BC5" s="646"/>
      <c r="BD5" s="646"/>
      <c r="BE5" s="646"/>
      <c r="BF5" s="647"/>
      <c r="BG5" s="659">
        <v>1623062</v>
      </c>
      <c r="BH5" s="660"/>
      <c r="BI5" s="660"/>
      <c r="BJ5" s="660"/>
      <c r="BK5" s="660"/>
      <c r="BL5" s="660"/>
      <c r="BM5" s="660"/>
      <c r="BN5" s="661"/>
      <c r="BO5" s="662">
        <v>97.8</v>
      </c>
      <c r="BP5" s="662"/>
      <c r="BQ5" s="662"/>
      <c r="BR5" s="662"/>
      <c r="BS5" s="663" t="s">
        <v>129</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72075</v>
      </c>
      <c r="S6" s="660"/>
      <c r="T6" s="660"/>
      <c r="U6" s="660"/>
      <c r="V6" s="660"/>
      <c r="W6" s="660"/>
      <c r="X6" s="660"/>
      <c r="Y6" s="661"/>
      <c r="Z6" s="662">
        <v>0.8</v>
      </c>
      <c r="AA6" s="662"/>
      <c r="AB6" s="662"/>
      <c r="AC6" s="662"/>
      <c r="AD6" s="663">
        <v>72075</v>
      </c>
      <c r="AE6" s="663"/>
      <c r="AF6" s="663"/>
      <c r="AG6" s="663"/>
      <c r="AH6" s="663"/>
      <c r="AI6" s="663"/>
      <c r="AJ6" s="663"/>
      <c r="AK6" s="663"/>
      <c r="AL6" s="664">
        <v>1.2</v>
      </c>
      <c r="AM6" s="665"/>
      <c r="AN6" s="665"/>
      <c r="AO6" s="666"/>
      <c r="AP6" s="656" t="s">
        <v>234</v>
      </c>
      <c r="AQ6" s="657"/>
      <c r="AR6" s="657"/>
      <c r="AS6" s="657"/>
      <c r="AT6" s="657"/>
      <c r="AU6" s="657"/>
      <c r="AV6" s="657"/>
      <c r="AW6" s="657"/>
      <c r="AX6" s="657"/>
      <c r="AY6" s="657"/>
      <c r="AZ6" s="657"/>
      <c r="BA6" s="657"/>
      <c r="BB6" s="657"/>
      <c r="BC6" s="657"/>
      <c r="BD6" s="657"/>
      <c r="BE6" s="657"/>
      <c r="BF6" s="658"/>
      <c r="BG6" s="659">
        <v>1623062</v>
      </c>
      <c r="BH6" s="660"/>
      <c r="BI6" s="660"/>
      <c r="BJ6" s="660"/>
      <c r="BK6" s="660"/>
      <c r="BL6" s="660"/>
      <c r="BM6" s="660"/>
      <c r="BN6" s="661"/>
      <c r="BO6" s="662">
        <v>97.8</v>
      </c>
      <c r="BP6" s="662"/>
      <c r="BQ6" s="662"/>
      <c r="BR6" s="662"/>
      <c r="BS6" s="663" t="s">
        <v>235</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97221</v>
      </c>
      <c r="CS6" s="660"/>
      <c r="CT6" s="660"/>
      <c r="CU6" s="660"/>
      <c r="CV6" s="660"/>
      <c r="CW6" s="660"/>
      <c r="CX6" s="660"/>
      <c r="CY6" s="661"/>
      <c r="CZ6" s="653">
        <v>1.1000000000000001</v>
      </c>
      <c r="DA6" s="654"/>
      <c r="DB6" s="654"/>
      <c r="DC6" s="670"/>
      <c r="DD6" s="668">
        <v>33869</v>
      </c>
      <c r="DE6" s="660"/>
      <c r="DF6" s="660"/>
      <c r="DG6" s="660"/>
      <c r="DH6" s="660"/>
      <c r="DI6" s="660"/>
      <c r="DJ6" s="660"/>
      <c r="DK6" s="660"/>
      <c r="DL6" s="660"/>
      <c r="DM6" s="660"/>
      <c r="DN6" s="660"/>
      <c r="DO6" s="660"/>
      <c r="DP6" s="661"/>
      <c r="DQ6" s="668">
        <v>97221</v>
      </c>
      <c r="DR6" s="660"/>
      <c r="DS6" s="660"/>
      <c r="DT6" s="660"/>
      <c r="DU6" s="660"/>
      <c r="DV6" s="660"/>
      <c r="DW6" s="660"/>
      <c r="DX6" s="660"/>
      <c r="DY6" s="660"/>
      <c r="DZ6" s="660"/>
      <c r="EA6" s="660"/>
      <c r="EB6" s="660"/>
      <c r="EC6" s="669"/>
    </row>
    <row r="7" spans="2:143" ht="11.25" customHeight="1" x14ac:dyDescent="0.2">
      <c r="B7" s="656" t="s">
        <v>237</v>
      </c>
      <c r="C7" s="657"/>
      <c r="D7" s="657"/>
      <c r="E7" s="657"/>
      <c r="F7" s="657"/>
      <c r="G7" s="657"/>
      <c r="H7" s="657"/>
      <c r="I7" s="657"/>
      <c r="J7" s="657"/>
      <c r="K7" s="657"/>
      <c r="L7" s="657"/>
      <c r="M7" s="657"/>
      <c r="N7" s="657"/>
      <c r="O7" s="657"/>
      <c r="P7" s="657"/>
      <c r="Q7" s="658"/>
      <c r="R7" s="659">
        <v>641</v>
      </c>
      <c r="S7" s="660"/>
      <c r="T7" s="660"/>
      <c r="U7" s="660"/>
      <c r="V7" s="660"/>
      <c r="W7" s="660"/>
      <c r="X7" s="660"/>
      <c r="Y7" s="661"/>
      <c r="Z7" s="662">
        <v>0</v>
      </c>
      <c r="AA7" s="662"/>
      <c r="AB7" s="662"/>
      <c r="AC7" s="662"/>
      <c r="AD7" s="663">
        <v>641</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707873</v>
      </c>
      <c r="BH7" s="660"/>
      <c r="BI7" s="660"/>
      <c r="BJ7" s="660"/>
      <c r="BK7" s="660"/>
      <c r="BL7" s="660"/>
      <c r="BM7" s="660"/>
      <c r="BN7" s="661"/>
      <c r="BO7" s="662">
        <v>42.7</v>
      </c>
      <c r="BP7" s="662"/>
      <c r="BQ7" s="662"/>
      <c r="BR7" s="662"/>
      <c r="BS7" s="663" t="s">
        <v>235</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1322915</v>
      </c>
      <c r="CS7" s="660"/>
      <c r="CT7" s="660"/>
      <c r="CU7" s="660"/>
      <c r="CV7" s="660"/>
      <c r="CW7" s="660"/>
      <c r="CX7" s="660"/>
      <c r="CY7" s="661"/>
      <c r="CZ7" s="662">
        <v>14.4</v>
      </c>
      <c r="DA7" s="662"/>
      <c r="DB7" s="662"/>
      <c r="DC7" s="662"/>
      <c r="DD7" s="668">
        <v>68875</v>
      </c>
      <c r="DE7" s="660"/>
      <c r="DF7" s="660"/>
      <c r="DG7" s="660"/>
      <c r="DH7" s="660"/>
      <c r="DI7" s="660"/>
      <c r="DJ7" s="660"/>
      <c r="DK7" s="660"/>
      <c r="DL7" s="660"/>
      <c r="DM7" s="660"/>
      <c r="DN7" s="660"/>
      <c r="DO7" s="660"/>
      <c r="DP7" s="661"/>
      <c r="DQ7" s="668">
        <v>1140830</v>
      </c>
      <c r="DR7" s="660"/>
      <c r="DS7" s="660"/>
      <c r="DT7" s="660"/>
      <c r="DU7" s="660"/>
      <c r="DV7" s="660"/>
      <c r="DW7" s="660"/>
      <c r="DX7" s="660"/>
      <c r="DY7" s="660"/>
      <c r="DZ7" s="660"/>
      <c r="EA7" s="660"/>
      <c r="EB7" s="660"/>
      <c r="EC7" s="669"/>
    </row>
    <row r="8" spans="2:143" ht="11.25" customHeight="1" x14ac:dyDescent="0.2">
      <c r="B8" s="656" t="s">
        <v>240</v>
      </c>
      <c r="C8" s="657"/>
      <c r="D8" s="657"/>
      <c r="E8" s="657"/>
      <c r="F8" s="657"/>
      <c r="G8" s="657"/>
      <c r="H8" s="657"/>
      <c r="I8" s="657"/>
      <c r="J8" s="657"/>
      <c r="K8" s="657"/>
      <c r="L8" s="657"/>
      <c r="M8" s="657"/>
      <c r="N8" s="657"/>
      <c r="O8" s="657"/>
      <c r="P8" s="657"/>
      <c r="Q8" s="658"/>
      <c r="R8" s="659">
        <v>7858</v>
      </c>
      <c r="S8" s="660"/>
      <c r="T8" s="660"/>
      <c r="U8" s="660"/>
      <c r="V8" s="660"/>
      <c r="W8" s="660"/>
      <c r="X8" s="660"/>
      <c r="Y8" s="661"/>
      <c r="Z8" s="662">
        <v>0.1</v>
      </c>
      <c r="AA8" s="662"/>
      <c r="AB8" s="662"/>
      <c r="AC8" s="662"/>
      <c r="AD8" s="663">
        <v>7858</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28595</v>
      </c>
      <c r="BH8" s="660"/>
      <c r="BI8" s="660"/>
      <c r="BJ8" s="660"/>
      <c r="BK8" s="660"/>
      <c r="BL8" s="660"/>
      <c r="BM8" s="660"/>
      <c r="BN8" s="661"/>
      <c r="BO8" s="662">
        <v>1.7</v>
      </c>
      <c r="BP8" s="662"/>
      <c r="BQ8" s="662"/>
      <c r="BR8" s="662"/>
      <c r="BS8" s="663" t="s">
        <v>235</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2823248</v>
      </c>
      <c r="CS8" s="660"/>
      <c r="CT8" s="660"/>
      <c r="CU8" s="660"/>
      <c r="CV8" s="660"/>
      <c r="CW8" s="660"/>
      <c r="CX8" s="660"/>
      <c r="CY8" s="661"/>
      <c r="CZ8" s="662">
        <v>30.8</v>
      </c>
      <c r="DA8" s="662"/>
      <c r="DB8" s="662"/>
      <c r="DC8" s="662"/>
      <c r="DD8" s="668">
        <v>6110</v>
      </c>
      <c r="DE8" s="660"/>
      <c r="DF8" s="660"/>
      <c r="DG8" s="660"/>
      <c r="DH8" s="660"/>
      <c r="DI8" s="660"/>
      <c r="DJ8" s="660"/>
      <c r="DK8" s="660"/>
      <c r="DL8" s="660"/>
      <c r="DM8" s="660"/>
      <c r="DN8" s="660"/>
      <c r="DO8" s="660"/>
      <c r="DP8" s="661"/>
      <c r="DQ8" s="668">
        <v>1608729</v>
      </c>
      <c r="DR8" s="660"/>
      <c r="DS8" s="660"/>
      <c r="DT8" s="660"/>
      <c r="DU8" s="660"/>
      <c r="DV8" s="660"/>
      <c r="DW8" s="660"/>
      <c r="DX8" s="660"/>
      <c r="DY8" s="660"/>
      <c r="DZ8" s="660"/>
      <c r="EA8" s="660"/>
      <c r="EB8" s="660"/>
      <c r="EC8" s="669"/>
    </row>
    <row r="9" spans="2:143" ht="11.25" customHeight="1" x14ac:dyDescent="0.2">
      <c r="B9" s="656" t="s">
        <v>243</v>
      </c>
      <c r="C9" s="657"/>
      <c r="D9" s="657"/>
      <c r="E9" s="657"/>
      <c r="F9" s="657"/>
      <c r="G9" s="657"/>
      <c r="H9" s="657"/>
      <c r="I9" s="657"/>
      <c r="J9" s="657"/>
      <c r="K9" s="657"/>
      <c r="L9" s="657"/>
      <c r="M9" s="657"/>
      <c r="N9" s="657"/>
      <c r="O9" s="657"/>
      <c r="P9" s="657"/>
      <c r="Q9" s="658"/>
      <c r="R9" s="659">
        <v>6821</v>
      </c>
      <c r="S9" s="660"/>
      <c r="T9" s="660"/>
      <c r="U9" s="660"/>
      <c r="V9" s="660"/>
      <c r="W9" s="660"/>
      <c r="X9" s="660"/>
      <c r="Y9" s="661"/>
      <c r="Z9" s="662">
        <v>0.1</v>
      </c>
      <c r="AA9" s="662"/>
      <c r="AB9" s="662"/>
      <c r="AC9" s="662"/>
      <c r="AD9" s="663">
        <v>6821</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603321</v>
      </c>
      <c r="BH9" s="660"/>
      <c r="BI9" s="660"/>
      <c r="BJ9" s="660"/>
      <c r="BK9" s="660"/>
      <c r="BL9" s="660"/>
      <c r="BM9" s="660"/>
      <c r="BN9" s="661"/>
      <c r="BO9" s="662">
        <v>36.4</v>
      </c>
      <c r="BP9" s="662"/>
      <c r="BQ9" s="662"/>
      <c r="BR9" s="662"/>
      <c r="BS9" s="663" t="s">
        <v>129</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1107945</v>
      </c>
      <c r="CS9" s="660"/>
      <c r="CT9" s="660"/>
      <c r="CU9" s="660"/>
      <c r="CV9" s="660"/>
      <c r="CW9" s="660"/>
      <c r="CX9" s="660"/>
      <c r="CY9" s="661"/>
      <c r="CZ9" s="662">
        <v>12.1</v>
      </c>
      <c r="DA9" s="662"/>
      <c r="DB9" s="662"/>
      <c r="DC9" s="662"/>
      <c r="DD9" s="668">
        <v>1685</v>
      </c>
      <c r="DE9" s="660"/>
      <c r="DF9" s="660"/>
      <c r="DG9" s="660"/>
      <c r="DH9" s="660"/>
      <c r="DI9" s="660"/>
      <c r="DJ9" s="660"/>
      <c r="DK9" s="660"/>
      <c r="DL9" s="660"/>
      <c r="DM9" s="660"/>
      <c r="DN9" s="660"/>
      <c r="DO9" s="660"/>
      <c r="DP9" s="661"/>
      <c r="DQ9" s="668">
        <v>921559</v>
      </c>
      <c r="DR9" s="660"/>
      <c r="DS9" s="660"/>
      <c r="DT9" s="660"/>
      <c r="DU9" s="660"/>
      <c r="DV9" s="660"/>
      <c r="DW9" s="660"/>
      <c r="DX9" s="660"/>
      <c r="DY9" s="660"/>
      <c r="DZ9" s="660"/>
      <c r="EA9" s="660"/>
      <c r="EB9" s="660"/>
      <c r="EC9" s="669"/>
    </row>
    <row r="10" spans="2:143" ht="11.25" customHeight="1" x14ac:dyDescent="0.2">
      <c r="B10" s="656" t="s">
        <v>246</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180</v>
      </c>
      <c r="AA10" s="662"/>
      <c r="AB10" s="662"/>
      <c r="AC10" s="662"/>
      <c r="AD10" s="663" t="s">
        <v>235</v>
      </c>
      <c r="AE10" s="663"/>
      <c r="AF10" s="663"/>
      <c r="AG10" s="663"/>
      <c r="AH10" s="663"/>
      <c r="AI10" s="663"/>
      <c r="AJ10" s="663"/>
      <c r="AK10" s="663"/>
      <c r="AL10" s="664" t="s">
        <v>180</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36610</v>
      </c>
      <c r="BH10" s="660"/>
      <c r="BI10" s="660"/>
      <c r="BJ10" s="660"/>
      <c r="BK10" s="660"/>
      <c r="BL10" s="660"/>
      <c r="BM10" s="660"/>
      <c r="BN10" s="661"/>
      <c r="BO10" s="662">
        <v>2.2000000000000002</v>
      </c>
      <c r="BP10" s="662"/>
      <c r="BQ10" s="662"/>
      <c r="BR10" s="662"/>
      <c r="BS10" s="663" t="s">
        <v>235</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30967</v>
      </c>
      <c r="CS10" s="660"/>
      <c r="CT10" s="660"/>
      <c r="CU10" s="660"/>
      <c r="CV10" s="660"/>
      <c r="CW10" s="660"/>
      <c r="CX10" s="660"/>
      <c r="CY10" s="661"/>
      <c r="CZ10" s="662">
        <v>0.3</v>
      </c>
      <c r="DA10" s="662"/>
      <c r="DB10" s="662"/>
      <c r="DC10" s="662"/>
      <c r="DD10" s="668" t="s">
        <v>235</v>
      </c>
      <c r="DE10" s="660"/>
      <c r="DF10" s="660"/>
      <c r="DG10" s="660"/>
      <c r="DH10" s="660"/>
      <c r="DI10" s="660"/>
      <c r="DJ10" s="660"/>
      <c r="DK10" s="660"/>
      <c r="DL10" s="660"/>
      <c r="DM10" s="660"/>
      <c r="DN10" s="660"/>
      <c r="DO10" s="660"/>
      <c r="DP10" s="661"/>
      <c r="DQ10" s="668">
        <v>30893</v>
      </c>
      <c r="DR10" s="660"/>
      <c r="DS10" s="660"/>
      <c r="DT10" s="660"/>
      <c r="DU10" s="660"/>
      <c r="DV10" s="660"/>
      <c r="DW10" s="660"/>
      <c r="DX10" s="660"/>
      <c r="DY10" s="660"/>
      <c r="DZ10" s="660"/>
      <c r="EA10" s="660"/>
      <c r="EB10" s="660"/>
      <c r="EC10" s="669"/>
    </row>
    <row r="11" spans="2:143" ht="11.25" customHeight="1" x14ac:dyDescent="0.2">
      <c r="B11" s="656" t="s">
        <v>249</v>
      </c>
      <c r="C11" s="657"/>
      <c r="D11" s="657"/>
      <c r="E11" s="657"/>
      <c r="F11" s="657"/>
      <c r="G11" s="657"/>
      <c r="H11" s="657"/>
      <c r="I11" s="657"/>
      <c r="J11" s="657"/>
      <c r="K11" s="657"/>
      <c r="L11" s="657"/>
      <c r="M11" s="657"/>
      <c r="N11" s="657"/>
      <c r="O11" s="657"/>
      <c r="P11" s="657"/>
      <c r="Q11" s="658"/>
      <c r="R11" s="659">
        <v>367736</v>
      </c>
      <c r="S11" s="660"/>
      <c r="T11" s="660"/>
      <c r="U11" s="660"/>
      <c r="V11" s="660"/>
      <c r="W11" s="660"/>
      <c r="X11" s="660"/>
      <c r="Y11" s="661"/>
      <c r="Z11" s="664">
        <v>3.8</v>
      </c>
      <c r="AA11" s="665"/>
      <c r="AB11" s="665"/>
      <c r="AC11" s="671"/>
      <c r="AD11" s="668">
        <v>367736</v>
      </c>
      <c r="AE11" s="660"/>
      <c r="AF11" s="660"/>
      <c r="AG11" s="660"/>
      <c r="AH11" s="660"/>
      <c r="AI11" s="660"/>
      <c r="AJ11" s="660"/>
      <c r="AK11" s="661"/>
      <c r="AL11" s="664">
        <v>6.1</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39347</v>
      </c>
      <c r="BH11" s="660"/>
      <c r="BI11" s="660"/>
      <c r="BJ11" s="660"/>
      <c r="BK11" s="660"/>
      <c r="BL11" s="660"/>
      <c r="BM11" s="660"/>
      <c r="BN11" s="661"/>
      <c r="BO11" s="662">
        <v>2.4</v>
      </c>
      <c r="BP11" s="662"/>
      <c r="BQ11" s="662"/>
      <c r="BR11" s="662"/>
      <c r="BS11" s="663" t="s">
        <v>180</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268476</v>
      </c>
      <c r="CS11" s="660"/>
      <c r="CT11" s="660"/>
      <c r="CU11" s="660"/>
      <c r="CV11" s="660"/>
      <c r="CW11" s="660"/>
      <c r="CX11" s="660"/>
      <c r="CY11" s="661"/>
      <c r="CZ11" s="662">
        <v>2.9</v>
      </c>
      <c r="DA11" s="662"/>
      <c r="DB11" s="662"/>
      <c r="DC11" s="662"/>
      <c r="DD11" s="668">
        <v>70261</v>
      </c>
      <c r="DE11" s="660"/>
      <c r="DF11" s="660"/>
      <c r="DG11" s="660"/>
      <c r="DH11" s="660"/>
      <c r="DI11" s="660"/>
      <c r="DJ11" s="660"/>
      <c r="DK11" s="660"/>
      <c r="DL11" s="660"/>
      <c r="DM11" s="660"/>
      <c r="DN11" s="660"/>
      <c r="DO11" s="660"/>
      <c r="DP11" s="661"/>
      <c r="DQ11" s="668">
        <v>189233</v>
      </c>
      <c r="DR11" s="660"/>
      <c r="DS11" s="660"/>
      <c r="DT11" s="660"/>
      <c r="DU11" s="660"/>
      <c r="DV11" s="660"/>
      <c r="DW11" s="660"/>
      <c r="DX11" s="660"/>
      <c r="DY11" s="660"/>
      <c r="DZ11" s="660"/>
      <c r="EA11" s="660"/>
      <c r="EB11" s="660"/>
      <c r="EC11" s="669"/>
    </row>
    <row r="12" spans="2:143" ht="11.25" customHeight="1" x14ac:dyDescent="0.2">
      <c r="B12" s="656" t="s">
        <v>252</v>
      </c>
      <c r="C12" s="657"/>
      <c r="D12" s="657"/>
      <c r="E12" s="657"/>
      <c r="F12" s="657"/>
      <c r="G12" s="657"/>
      <c r="H12" s="657"/>
      <c r="I12" s="657"/>
      <c r="J12" s="657"/>
      <c r="K12" s="657"/>
      <c r="L12" s="657"/>
      <c r="M12" s="657"/>
      <c r="N12" s="657"/>
      <c r="O12" s="657"/>
      <c r="P12" s="657"/>
      <c r="Q12" s="658"/>
      <c r="R12" s="659" t="s">
        <v>235</v>
      </c>
      <c r="S12" s="660"/>
      <c r="T12" s="660"/>
      <c r="U12" s="660"/>
      <c r="V12" s="660"/>
      <c r="W12" s="660"/>
      <c r="X12" s="660"/>
      <c r="Y12" s="661"/>
      <c r="Z12" s="662" t="s">
        <v>235</v>
      </c>
      <c r="AA12" s="662"/>
      <c r="AB12" s="662"/>
      <c r="AC12" s="662"/>
      <c r="AD12" s="663" t="s">
        <v>180</v>
      </c>
      <c r="AE12" s="663"/>
      <c r="AF12" s="663"/>
      <c r="AG12" s="663"/>
      <c r="AH12" s="663"/>
      <c r="AI12" s="663"/>
      <c r="AJ12" s="663"/>
      <c r="AK12" s="663"/>
      <c r="AL12" s="664" t="s">
        <v>235</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760108</v>
      </c>
      <c r="BH12" s="660"/>
      <c r="BI12" s="660"/>
      <c r="BJ12" s="660"/>
      <c r="BK12" s="660"/>
      <c r="BL12" s="660"/>
      <c r="BM12" s="660"/>
      <c r="BN12" s="661"/>
      <c r="BO12" s="662">
        <v>45.8</v>
      </c>
      <c r="BP12" s="662"/>
      <c r="BQ12" s="662"/>
      <c r="BR12" s="662"/>
      <c r="BS12" s="663" t="s">
        <v>235</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185681</v>
      </c>
      <c r="CS12" s="660"/>
      <c r="CT12" s="660"/>
      <c r="CU12" s="660"/>
      <c r="CV12" s="660"/>
      <c r="CW12" s="660"/>
      <c r="CX12" s="660"/>
      <c r="CY12" s="661"/>
      <c r="CZ12" s="662">
        <v>2</v>
      </c>
      <c r="DA12" s="662"/>
      <c r="DB12" s="662"/>
      <c r="DC12" s="662"/>
      <c r="DD12" s="668">
        <v>3955</v>
      </c>
      <c r="DE12" s="660"/>
      <c r="DF12" s="660"/>
      <c r="DG12" s="660"/>
      <c r="DH12" s="660"/>
      <c r="DI12" s="660"/>
      <c r="DJ12" s="660"/>
      <c r="DK12" s="660"/>
      <c r="DL12" s="660"/>
      <c r="DM12" s="660"/>
      <c r="DN12" s="660"/>
      <c r="DO12" s="660"/>
      <c r="DP12" s="661"/>
      <c r="DQ12" s="668">
        <v>167251</v>
      </c>
      <c r="DR12" s="660"/>
      <c r="DS12" s="660"/>
      <c r="DT12" s="660"/>
      <c r="DU12" s="660"/>
      <c r="DV12" s="660"/>
      <c r="DW12" s="660"/>
      <c r="DX12" s="660"/>
      <c r="DY12" s="660"/>
      <c r="DZ12" s="660"/>
      <c r="EA12" s="660"/>
      <c r="EB12" s="660"/>
      <c r="EC12" s="669"/>
    </row>
    <row r="13" spans="2:143" ht="11.25" customHeight="1" x14ac:dyDescent="0.2">
      <c r="B13" s="656" t="s">
        <v>255</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235</v>
      </c>
      <c r="AA13" s="662"/>
      <c r="AB13" s="662"/>
      <c r="AC13" s="662"/>
      <c r="AD13" s="663" t="s">
        <v>235</v>
      </c>
      <c r="AE13" s="663"/>
      <c r="AF13" s="663"/>
      <c r="AG13" s="663"/>
      <c r="AH13" s="663"/>
      <c r="AI13" s="663"/>
      <c r="AJ13" s="663"/>
      <c r="AK13" s="663"/>
      <c r="AL13" s="664" t="s">
        <v>129</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753512</v>
      </c>
      <c r="BH13" s="660"/>
      <c r="BI13" s="660"/>
      <c r="BJ13" s="660"/>
      <c r="BK13" s="660"/>
      <c r="BL13" s="660"/>
      <c r="BM13" s="660"/>
      <c r="BN13" s="661"/>
      <c r="BO13" s="662">
        <v>45.4</v>
      </c>
      <c r="BP13" s="662"/>
      <c r="BQ13" s="662"/>
      <c r="BR13" s="662"/>
      <c r="BS13" s="663" t="s">
        <v>180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812992</v>
      </c>
      <c r="CS13" s="660"/>
      <c r="CT13" s="660"/>
      <c r="CU13" s="660"/>
      <c r="CV13" s="660"/>
      <c r="CW13" s="660"/>
      <c r="CX13" s="660"/>
      <c r="CY13" s="661"/>
      <c r="CZ13" s="662">
        <v>8.9</v>
      </c>
      <c r="DA13" s="662"/>
      <c r="DB13" s="662"/>
      <c r="DC13" s="662"/>
      <c r="DD13" s="668">
        <v>167098</v>
      </c>
      <c r="DE13" s="660"/>
      <c r="DF13" s="660"/>
      <c r="DG13" s="660"/>
      <c r="DH13" s="660"/>
      <c r="DI13" s="660"/>
      <c r="DJ13" s="660"/>
      <c r="DK13" s="660"/>
      <c r="DL13" s="660"/>
      <c r="DM13" s="660"/>
      <c r="DN13" s="660"/>
      <c r="DO13" s="660"/>
      <c r="DP13" s="661"/>
      <c r="DQ13" s="668">
        <v>640467</v>
      </c>
      <c r="DR13" s="660"/>
      <c r="DS13" s="660"/>
      <c r="DT13" s="660"/>
      <c r="DU13" s="660"/>
      <c r="DV13" s="660"/>
      <c r="DW13" s="660"/>
      <c r="DX13" s="660"/>
      <c r="DY13" s="660"/>
      <c r="DZ13" s="660"/>
      <c r="EA13" s="660"/>
      <c r="EB13" s="660"/>
      <c r="EC13" s="669"/>
    </row>
    <row r="14" spans="2:143" ht="11.25" customHeight="1" x14ac:dyDescent="0.2">
      <c r="B14" s="656" t="s">
        <v>258</v>
      </c>
      <c r="C14" s="657"/>
      <c r="D14" s="657"/>
      <c r="E14" s="657"/>
      <c r="F14" s="657"/>
      <c r="G14" s="657"/>
      <c r="H14" s="657"/>
      <c r="I14" s="657"/>
      <c r="J14" s="657"/>
      <c r="K14" s="657"/>
      <c r="L14" s="657"/>
      <c r="M14" s="657"/>
      <c r="N14" s="657"/>
      <c r="O14" s="657"/>
      <c r="P14" s="657"/>
      <c r="Q14" s="658"/>
      <c r="R14" s="659">
        <v>161</v>
      </c>
      <c r="S14" s="660"/>
      <c r="T14" s="660"/>
      <c r="U14" s="660"/>
      <c r="V14" s="660"/>
      <c r="W14" s="660"/>
      <c r="X14" s="660"/>
      <c r="Y14" s="661"/>
      <c r="Z14" s="662">
        <v>0</v>
      </c>
      <c r="AA14" s="662"/>
      <c r="AB14" s="662"/>
      <c r="AC14" s="662"/>
      <c r="AD14" s="663">
        <v>161</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65095</v>
      </c>
      <c r="BH14" s="660"/>
      <c r="BI14" s="660"/>
      <c r="BJ14" s="660"/>
      <c r="BK14" s="660"/>
      <c r="BL14" s="660"/>
      <c r="BM14" s="660"/>
      <c r="BN14" s="661"/>
      <c r="BO14" s="662">
        <v>3.9</v>
      </c>
      <c r="BP14" s="662"/>
      <c r="BQ14" s="662"/>
      <c r="BR14" s="662"/>
      <c r="BS14" s="663" t="s">
        <v>235</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382476</v>
      </c>
      <c r="CS14" s="660"/>
      <c r="CT14" s="660"/>
      <c r="CU14" s="660"/>
      <c r="CV14" s="660"/>
      <c r="CW14" s="660"/>
      <c r="CX14" s="660"/>
      <c r="CY14" s="661"/>
      <c r="CZ14" s="662">
        <v>4.2</v>
      </c>
      <c r="DA14" s="662"/>
      <c r="DB14" s="662"/>
      <c r="DC14" s="662"/>
      <c r="DD14" s="668">
        <v>19072</v>
      </c>
      <c r="DE14" s="660"/>
      <c r="DF14" s="660"/>
      <c r="DG14" s="660"/>
      <c r="DH14" s="660"/>
      <c r="DI14" s="660"/>
      <c r="DJ14" s="660"/>
      <c r="DK14" s="660"/>
      <c r="DL14" s="660"/>
      <c r="DM14" s="660"/>
      <c r="DN14" s="660"/>
      <c r="DO14" s="660"/>
      <c r="DP14" s="661"/>
      <c r="DQ14" s="668">
        <v>369876</v>
      </c>
      <c r="DR14" s="660"/>
      <c r="DS14" s="660"/>
      <c r="DT14" s="660"/>
      <c r="DU14" s="660"/>
      <c r="DV14" s="660"/>
      <c r="DW14" s="660"/>
      <c r="DX14" s="660"/>
      <c r="DY14" s="660"/>
      <c r="DZ14" s="660"/>
      <c r="EA14" s="660"/>
      <c r="EB14" s="660"/>
      <c r="EC14" s="669"/>
    </row>
    <row r="15" spans="2:143" ht="11.25" customHeight="1" x14ac:dyDescent="0.2">
      <c r="B15" s="656" t="s">
        <v>261</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180</v>
      </c>
      <c r="AA15" s="662"/>
      <c r="AB15" s="662"/>
      <c r="AC15" s="662"/>
      <c r="AD15" s="663" t="s">
        <v>129</v>
      </c>
      <c r="AE15" s="663"/>
      <c r="AF15" s="663"/>
      <c r="AG15" s="663"/>
      <c r="AH15" s="663"/>
      <c r="AI15" s="663"/>
      <c r="AJ15" s="663"/>
      <c r="AK15" s="663"/>
      <c r="AL15" s="664" t="s">
        <v>235</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89986</v>
      </c>
      <c r="BH15" s="660"/>
      <c r="BI15" s="660"/>
      <c r="BJ15" s="660"/>
      <c r="BK15" s="660"/>
      <c r="BL15" s="660"/>
      <c r="BM15" s="660"/>
      <c r="BN15" s="661"/>
      <c r="BO15" s="662">
        <v>5.4</v>
      </c>
      <c r="BP15" s="662"/>
      <c r="BQ15" s="662"/>
      <c r="BR15" s="662"/>
      <c r="BS15" s="663" t="s">
        <v>235</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843959</v>
      </c>
      <c r="CS15" s="660"/>
      <c r="CT15" s="660"/>
      <c r="CU15" s="660"/>
      <c r="CV15" s="660"/>
      <c r="CW15" s="660"/>
      <c r="CX15" s="660"/>
      <c r="CY15" s="661"/>
      <c r="CZ15" s="662">
        <v>9.1999999999999993</v>
      </c>
      <c r="DA15" s="662"/>
      <c r="DB15" s="662"/>
      <c r="DC15" s="662"/>
      <c r="DD15" s="668">
        <v>86296</v>
      </c>
      <c r="DE15" s="660"/>
      <c r="DF15" s="660"/>
      <c r="DG15" s="660"/>
      <c r="DH15" s="660"/>
      <c r="DI15" s="660"/>
      <c r="DJ15" s="660"/>
      <c r="DK15" s="660"/>
      <c r="DL15" s="660"/>
      <c r="DM15" s="660"/>
      <c r="DN15" s="660"/>
      <c r="DO15" s="660"/>
      <c r="DP15" s="661"/>
      <c r="DQ15" s="668">
        <v>706895</v>
      </c>
      <c r="DR15" s="660"/>
      <c r="DS15" s="660"/>
      <c r="DT15" s="660"/>
      <c r="DU15" s="660"/>
      <c r="DV15" s="660"/>
      <c r="DW15" s="660"/>
      <c r="DX15" s="660"/>
      <c r="DY15" s="660"/>
      <c r="DZ15" s="660"/>
      <c r="EA15" s="660"/>
      <c r="EB15" s="660"/>
      <c r="EC15" s="669"/>
    </row>
    <row r="16" spans="2:143" ht="11.25" customHeight="1" x14ac:dyDescent="0.2">
      <c r="B16" s="656" t="s">
        <v>264</v>
      </c>
      <c r="C16" s="657"/>
      <c r="D16" s="657"/>
      <c r="E16" s="657"/>
      <c r="F16" s="657"/>
      <c r="G16" s="657"/>
      <c r="H16" s="657"/>
      <c r="I16" s="657"/>
      <c r="J16" s="657"/>
      <c r="K16" s="657"/>
      <c r="L16" s="657"/>
      <c r="M16" s="657"/>
      <c r="N16" s="657"/>
      <c r="O16" s="657"/>
      <c r="P16" s="657"/>
      <c r="Q16" s="658"/>
      <c r="R16" s="659">
        <v>8739</v>
      </c>
      <c r="S16" s="660"/>
      <c r="T16" s="660"/>
      <c r="U16" s="660"/>
      <c r="V16" s="660"/>
      <c r="W16" s="660"/>
      <c r="X16" s="660"/>
      <c r="Y16" s="661"/>
      <c r="Z16" s="662">
        <v>0.1</v>
      </c>
      <c r="AA16" s="662"/>
      <c r="AB16" s="662"/>
      <c r="AC16" s="662"/>
      <c r="AD16" s="663">
        <v>8739</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3" t="s">
        <v>235</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5918</v>
      </c>
      <c r="CS16" s="660"/>
      <c r="CT16" s="660"/>
      <c r="CU16" s="660"/>
      <c r="CV16" s="660"/>
      <c r="CW16" s="660"/>
      <c r="CX16" s="660"/>
      <c r="CY16" s="661"/>
      <c r="CZ16" s="662">
        <v>0.1</v>
      </c>
      <c r="DA16" s="662"/>
      <c r="DB16" s="662"/>
      <c r="DC16" s="662"/>
      <c r="DD16" s="668" t="s">
        <v>235</v>
      </c>
      <c r="DE16" s="660"/>
      <c r="DF16" s="660"/>
      <c r="DG16" s="660"/>
      <c r="DH16" s="660"/>
      <c r="DI16" s="660"/>
      <c r="DJ16" s="660"/>
      <c r="DK16" s="660"/>
      <c r="DL16" s="660"/>
      <c r="DM16" s="660"/>
      <c r="DN16" s="660"/>
      <c r="DO16" s="660"/>
      <c r="DP16" s="661"/>
      <c r="DQ16" s="668">
        <v>5918</v>
      </c>
      <c r="DR16" s="660"/>
      <c r="DS16" s="660"/>
      <c r="DT16" s="660"/>
      <c r="DU16" s="660"/>
      <c r="DV16" s="660"/>
      <c r="DW16" s="660"/>
      <c r="DX16" s="660"/>
      <c r="DY16" s="660"/>
      <c r="DZ16" s="660"/>
      <c r="EA16" s="660"/>
      <c r="EB16" s="660"/>
      <c r="EC16" s="669"/>
    </row>
    <row r="17" spans="2:133" ht="11.25" customHeight="1" x14ac:dyDescent="0.2">
      <c r="B17" s="656" t="s">
        <v>267</v>
      </c>
      <c r="C17" s="657"/>
      <c r="D17" s="657"/>
      <c r="E17" s="657"/>
      <c r="F17" s="657"/>
      <c r="G17" s="657"/>
      <c r="H17" s="657"/>
      <c r="I17" s="657"/>
      <c r="J17" s="657"/>
      <c r="K17" s="657"/>
      <c r="L17" s="657"/>
      <c r="M17" s="657"/>
      <c r="N17" s="657"/>
      <c r="O17" s="657"/>
      <c r="P17" s="657"/>
      <c r="Q17" s="658"/>
      <c r="R17" s="659">
        <v>25218</v>
      </c>
      <c r="S17" s="660"/>
      <c r="T17" s="660"/>
      <c r="U17" s="660"/>
      <c r="V17" s="660"/>
      <c r="W17" s="660"/>
      <c r="X17" s="660"/>
      <c r="Y17" s="661"/>
      <c r="Z17" s="662">
        <v>0.3</v>
      </c>
      <c r="AA17" s="662"/>
      <c r="AB17" s="662"/>
      <c r="AC17" s="662"/>
      <c r="AD17" s="663">
        <v>25218</v>
      </c>
      <c r="AE17" s="663"/>
      <c r="AF17" s="663"/>
      <c r="AG17" s="663"/>
      <c r="AH17" s="663"/>
      <c r="AI17" s="663"/>
      <c r="AJ17" s="663"/>
      <c r="AK17" s="663"/>
      <c r="AL17" s="664">
        <v>0.4</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3" t="s">
        <v>180</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1282031</v>
      </c>
      <c r="CS17" s="660"/>
      <c r="CT17" s="660"/>
      <c r="CU17" s="660"/>
      <c r="CV17" s="660"/>
      <c r="CW17" s="660"/>
      <c r="CX17" s="660"/>
      <c r="CY17" s="661"/>
      <c r="CZ17" s="662">
        <v>14</v>
      </c>
      <c r="DA17" s="662"/>
      <c r="DB17" s="662"/>
      <c r="DC17" s="662"/>
      <c r="DD17" s="668" t="s">
        <v>235</v>
      </c>
      <c r="DE17" s="660"/>
      <c r="DF17" s="660"/>
      <c r="DG17" s="660"/>
      <c r="DH17" s="660"/>
      <c r="DI17" s="660"/>
      <c r="DJ17" s="660"/>
      <c r="DK17" s="660"/>
      <c r="DL17" s="660"/>
      <c r="DM17" s="660"/>
      <c r="DN17" s="660"/>
      <c r="DO17" s="660"/>
      <c r="DP17" s="661"/>
      <c r="DQ17" s="668">
        <v>1248204</v>
      </c>
      <c r="DR17" s="660"/>
      <c r="DS17" s="660"/>
      <c r="DT17" s="660"/>
      <c r="DU17" s="660"/>
      <c r="DV17" s="660"/>
      <c r="DW17" s="660"/>
      <c r="DX17" s="660"/>
      <c r="DY17" s="660"/>
      <c r="DZ17" s="660"/>
      <c r="EA17" s="660"/>
      <c r="EB17" s="660"/>
      <c r="EC17" s="669"/>
    </row>
    <row r="18" spans="2:133" ht="11.25" customHeight="1" x14ac:dyDescent="0.2">
      <c r="B18" s="656" t="s">
        <v>270</v>
      </c>
      <c r="C18" s="657"/>
      <c r="D18" s="657"/>
      <c r="E18" s="657"/>
      <c r="F18" s="657"/>
      <c r="G18" s="657"/>
      <c r="H18" s="657"/>
      <c r="I18" s="657"/>
      <c r="J18" s="657"/>
      <c r="K18" s="657"/>
      <c r="L18" s="657"/>
      <c r="M18" s="657"/>
      <c r="N18" s="657"/>
      <c r="O18" s="657"/>
      <c r="P18" s="657"/>
      <c r="Q18" s="658"/>
      <c r="R18" s="659">
        <v>14666</v>
      </c>
      <c r="S18" s="660"/>
      <c r="T18" s="660"/>
      <c r="U18" s="660"/>
      <c r="V18" s="660"/>
      <c r="W18" s="660"/>
      <c r="X18" s="660"/>
      <c r="Y18" s="661"/>
      <c r="Z18" s="662">
        <v>0.2</v>
      </c>
      <c r="AA18" s="662"/>
      <c r="AB18" s="662"/>
      <c r="AC18" s="662"/>
      <c r="AD18" s="663">
        <v>14666</v>
      </c>
      <c r="AE18" s="663"/>
      <c r="AF18" s="663"/>
      <c r="AG18" s="663"/>
      <c r="AH18" s="663"/>
      <c r="AI18" s="663"/>
      <c r="AJ18" s="663"/>
      <c r="AK18" s="663"/>
      <c r="AL18" s="664">
        <v>0.2</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180</v>
      </c>
      <c r="BH18" s="660"/>
      <c r="BI18" s="660"/>
      <c r="BJ18" s="660"/>
      <c r="BK18" s="660"/>
      <c r="BL18" s="660"/>
      <c r="BM18" s="660"/>
      <c r="BN18" s="661"/>
      <c r="BO18" s="662" t="s">
        <v>180</v>
      </c>
      <c r="BP18" s="662"/>
      <c r="BQ18" s="662"/>
      <c r="BR18" s="662"/>
      <c r="BS18" s="663" t="s">
        <v>235</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235</v>
      </c>
      <c r="CS18" s="660"/>
      <c r="CT18" s="660"/>
      <c r="CU18" s="660"/>
      <c r="CV18" s="660"/>
      <c r="CW18" s="660"/>
      <c r="CX18" s="660"/>
      <c r="CY18" s="661"/>
      <c r="CZ18" s="662" t="s">
        <v>235</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2">
      <c r="B19" s="656" t="s">
        <v>273</v>
      </c>
      <c r="C19" s="657"/>
      <c r="D19" s="657"/>
      <c r="E19" s="657"/>
      <c r="F19" s="657"/>
      <c r="G19" s="657"/>
      <c r="H19" s="657"/>
      <c r="I19" s="657"/>
      <c r="J19" s="657"/>
      <c r="K19" s="657"/>
      <c r="L19" s="657"/>
      <c r="M19" s="657"/>
      <c r="N19" s="657"/>
      <c r="O19" s="657"/>
      <c r="P19" s="657"/>
      <c r="Q19" s="658"/>
      <c r="R19" s="659">
        <v>14059</v>
      </c>
      <c r="S19" s="660"/>
      <c r="T19" s="660"/>
      <c r="U19" s="660"/>
      <c r="V19" s="660"/>
      <c r="W19" s="660"/>
      <c r="X19" s="660"/>
      <c r="Y19" s="661"/>
      <c r="Z19" s="662">
        <v>0.1</v>
      </c>
      <c r="AA19" s="662"/>
      <c r="AB19" s="662"/>
      <c r="AC19" s="662"/>
      <c r="AD19" s="663">
        <v>14059</v>
      </c>
      <c r="AE19" s="663"/>
      <c r="AF19" s="663"/>
      <c r="AG19" s="663"/>
      <c r="AH19" s="663"/>
      <c r="AI19" s="663"/>
      <c r="AJ19" s="663"/>
      <c r="AK19" s="663"/>
      <c r="AL19" s="664">
        <v>0.2</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36504</v>
      </c>
      <c r="BH19" s="660"/>
      <c r="BI19" s="660"/>
      <c r="BJ19" s="660"/>
      <c r="BK19" s="660"/>
      <c r="BL19" s="660"/>
      <c r="BM19" s="660"/>
      <c r="BN19" s="661"/>
      <c r="BO19" s="662">
        <v>2.2000000000000002</v>
      </c>
      <c r="BP19" s="662"/>
      <c r="BQ19" s="662"/>
      <c r="BR19" s="662"/>
      <c r="BS19" s="663" t="s">
        <v>129</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235</v>
      </c>
      <c r="CS19" s="660"/>
      <c r="CT19" s="660"/>
      <c r="CU19" s="660"/>
      <c r="CV19" s="660"/>
      <c r="CW19" s="660"/>
      <c r="CX19" s="660"/>
      <c r="CY19" s="661"/>
      <c r="CZ19" s="662" t="s">
        <v>235</v>
      </c>
      <c r="DA19" s="662"/>
      <c r="DB19" s="662"/>
      <c r="DC19" s="662"/>
      <c r="DD19" s="668" t="s">
        <v>180</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2">
      <c r="B20" s="672" t="s">
        <v>276</v>
      </c>
      <c r="C20" s="673"/>
      <c r="D20" s="673"/>
      <c r="E20" s="673"/>
      <c r="F20" s="673"/>
      <c r="G20" s="673"/>
      <c r="H20" s="673"/>
      <c r="I20" s="673"/>
      <c r="J20" s="673"/>
      <c r="K20" s="673"/>
      <c r="L20" s="673"/>
      <c r="M20" s="673"/>
      <c r="N20" s="673"/>
      <c r="O20" s="673"/>
      <c r="P20" s="673"/>
      <c r="Q20" s="674"/>
      <c r="R20" s="659">
        <v>607</v>
      </c>
      <c r="S20" s="660"/>
      <c r="T20" s="660"/>
      <c r="U20" s="660"/>
      <c r="V20" s="660"/>
      <c r="W20" s="660"/>
      <c r="X20" s="660"/>
      <c r="Y20" s="661"/>
      <c r="Z20" s="662">
        <v>0</v>
      </c>
      <c r="AA20" s="662"/>
      <c r="AB20" s="662"/>
      <c r="AC20" s="662"/>
      <c r="AD20" s="663">
        <v>607</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36504</v>
      </c>
      <c r="BH20" s="660"/>
      <c r="BI20" s="660"/>
      <c r="BJ20" s="660"/>
      <c r="BK20" s="660"/>
      <c r="BL20" s="660"/>
      <c r="BM20" s="660"/>
      <c r="BN20" s="661"/>
      <c r="BO20" s="662">
        <v>2.2000000000000002</v>
      </c>
      <c r="BP20" s="662"/>
      <c r="BQ20" s="662"/>
      <c r="BR20" s="662"/>
      <c r="BS20" s="663" t="s">
        <v>235</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9163829</v>
      </c>
      <c r="CS20" s="660"/>
      <c r="CT20" s="660"/>
      <c r="CU20" s="660"/>
      <c r="CV20" s="660"/>
      <c r="CW20" s="660"/>
      <c r="CX20" s="660"/>
      <c r="CY20" s="661"/>
      <c r="CZ20" s="662">
        <v>100</v>
      </c>
      <c r="DA20" s="662"/>
      <c r="DB20" s="662"/>
      <c r="DC20" s="662"/>
      <c r="DD20" s="668">
        <v>457221</v>
      </c>
      <c r="DE20" s="660"/>
      <c r="DF20" s="660"/>
      <c r="DG20" s="660"/>
      <c r="DH20" s="660"/>
      <c r="DI20" s="660"/>
      <c r="DJ20" s="660"/>
      <c r="DK20" s="660"/>
      <c r="DL20" s="660"/>
      <c r="DM20" s="660"/>
      <c r="DN20" s="660"/>
      <c r="DO20" s="660"/>
      <c r="DP20" s="661"/>
      <c r="DQ20" s="668">
        <v>7127076</v>
      </c>
      <c r="DR20" s="660"/>
      <c r="DS20" s="660"/>
      <c r="DT20" s="660"/>
      <c r="DU20" s="660"/>
      <c r="DV20" s="660"/>
      <c r="DW20" s="660"/>
      <c r="DX20" s="660"/>
      <c r="DY20" s="660"/>
      <c r="DZ20" s="660"/>
      <c r="EA20" s="660"/>
      <c r="EB20" s="660"/>
      <c r="EC20" s="669"/>
    </row>
    <row r="21" spans="2:133" ht="11.25" customHeight="1" x14ac:dyDescent="0.2">
      <c r="B21" s="656" t="s">
        <v>279</v>
      </c>
      <c r="C21" s="657"/>
      <c r="D21" s="657"/>
      <c r="E21" s="657"/>
      <c r="F21" s="657"/>
      <c r="G21" s="657"/>
      <c r="H21" s="657"/>
      <c r="I21" s="657"/>
      <c r="J21" s="657"/>
      <c r="K21" s="657"/>
      <c r="L21" s="657"/>
      <c r="M21" s="657"/>
      <c r="N21" s="657"/>
      <c r="O21" s="657"/>
      <c r="P21" s="657"/>
      <c r="Q21" s="658"/>
      <c r="R21" s="659">
        <v>4206264</v>
      </c>
      <c r="S21" s="660"/>
      <c r="T21" s="660"/>
      <c r="U21" s="660"/>
      <c r="V21" s="660"/>
      <c r="W21" s="660"/>
      <c r="X21" s="660"/>
      <c r="Y21" s="661"/>
      <c r="Z21" s="662">
        <v>44</v>
      </c>
      <c r="AA21" s="662"/>
      <c r="AB21" s="662"/>
      <c r="AC21" s="662"/>
      <c r="AD21" s="663">
        <v>3860349</v>
      </c>
      <c r="AE21" s="663"/>
      <c r="AF21" s="663"/>
      <c r="AG21" s="663"/>
      <c r="AH21" s="663"/>
      <c r="AI21" s="663"/>
      <c r="AJ21" s="663"/>
      <c r="AK21" s="663"/>
      <c r="AL21" s="664">
        <v>63.9</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36504</v>
      </c>
      <c r="BH21" s="660"/>
      <c r="BI21" s="660"/>
      <c r="BJ21" s="660"/>
      <c r="BK21" s="660"/>
      <c r="BL21" s="660"/>
      <c r="BM21" s="660"/>
      <c r="BN21" s="661"/>
      <c r="BO21" s="662">
        <v>2.2000000000000002</v>
      </c>
      <c r="BP21" s="662"/>
      <c r="BQ21" s="662"/>
      <c r="BR21" s="662"/>
      <c r="BS21" s="663" t="s">
        <v>235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281</v>
      </c>
      <c r="C22" s="657"/>
      <c r="D22" s="657"/>
      <c r="E22" s="657"/>
      <c r="F22" s="657"/>
      <c r="G22" s="657"/>
      <c r="H22" s="657"/>
      <c r="I22" s="657"/>
      <c r="J22" s="657"/>
      <c r="K22" s="657"/>
      <c r="L22" s="657"/>
      <c r="M22" s="657"/>
      <c r="N22" s="657"/>
      <c r="O22" s="657"/>
      <c r="P22" s="657"/>
      <c r="Q22" s="658"/>
      <c r="R22" s="659">
        <v>3860349</v>
      </c>
      <c r="S22" s="660"/>
      <c r="T22" s="660"/>
      <c r="U22" s="660"/>
      <c r="V22" s="660"/>
      <c r="W22" s="660"/>
      <c r="X22" s="660"/>
      <c r="Y22" s="661"/>
      <c r="Z22" s="662">
        <v>40.4</v>
      </c>
      <c r="AA22" s="662"/>
      <c r="AB22" s="662"/>
      <c r="AC22" s="662"/>
      <c r="AD22" s="663">
        <v>3860349</v>
      </c>
      <c r="AE22" s="663"/>
      <c r="AF22" s="663"/>
      <c r="AG22" s="663"/>
      <c r="AH22" s="663"/>
      <c r="AI22" s="663"/>
      <c r="AJ22" s="663"/>
      <c r="AK22" s="663"/>
      <c r="AL22" s="664">
        <v>63.9</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180</v>
      </c>
      <c r="BH22" s="660"/>
      <c r="BI22" s="660"/>
      <c r="BJ22" s="660"/>
      <c r="BK22" s="660"/>
      <c r="BL22" s="660"/>
      <c r="BM22" s="660"/>
      <c r="BN22" s="661"/>
      <c r="BO22" s="662" t="s">
        <v>180</v>
      </c>
      <c r="BP22" s="662"/>
      <c r="BQ22" s="662"/>
      <c r="BR22" s="662"/>
      <c r="BS22" s="663" t="s">
        <v>235</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284</v>
      </c>
      <c r="C23" s="657"/>
      <c r="D23" s="657"/>
      <c r="E23" s="657"/>
      <c r="F23" s="657"/>
      <c r="G23" s="657"/>
      <c r="H23" s="657"/>
      <c r="I23" s="657"/>
      <c r="J23" s="657"/>
      <c r="K23" s="657"/>
      <c r="L23" s="657"/>
      <c r="M23" s="657"/>
      <c r="N23" s="657"/>
      <c r="O23" s="657"/>
      <c r="P23" s="657"/>
      <c r="Q23" s="658"/>
      <c r="R23" s="659">
        <v>345915</v>
      </c>
      <c r="S23" s="660"/>
      <c r="T23" s="660"/>
      <c r="U23" s="660"/>
      <c r="V23" s="660"/>
      <c r="W23" s="660"/>
      <c r="X23" s="660"/>
      <c r="Y23" s="661"/>
      <c r="Z23" s="662">
        <v>3.6</v>
      </c>
      <c r="AA23" s="662"/>
      <c r="AB23" s="662"/>
      <c r="AC23" s="662"/>
      <c r="AD23" s="663" t="s">
        <v>235</v>
      </c>
      <c r="AE23" s="663"/>
      <c r="AF23" s="663"/>
      <c r="AG23" s="663"/>
      <c r="AH23" s="663"/>
      <c r="AI23" s="663"/>
      <c r="AJ23" s="663"/>
      <c r="AK23" s="663"/>
      <c r="AL23" s="664" t="s">
        <v>235</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235</v>
      </c>
      <c r="BH23" s="660"/>
      <c r="BI23" s="660"/>
      <c r="BJ23" s="660"/>
      <c r="BK23" s="660"/>
      <c r="BL23" s="660"/>
      <c r="BM23" s="660"/>
      <c r="BN23" s="661"/>
      <c r="BO23" s="662" t="s">
        <v>129</v>
      </c>
      <c r="BP23" s="662"/>
      <c r="BQ23" s="662"/>
      <c r="BR23" s="662"/>
      <c r="BS23" s="663" t="s">
        <v>235</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2">
      <c r="B24" s="656" t="s">
        <v>291</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129</v>
      </c>
      <c r="AA24" s="662"/>
      <c r="AB24" s="662"/>
      <c r="AC24" s="662"/>
      <c r="AD24" s="663" t="s">
        <v>180</v>
      </c>
      <c r="AE24" s="663"/>
      <c r="AF24" s="663"/>
      <c r="AG24" s="663"/>
      <c r="AH24" s="663"/>
      <c r="AI24" s="663"/>
      <c r="AJ24" s="663"/>
      <c r="AK24" s="663"/>
      <c r="AL24" s="664" t="s">
        <v>235</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235</v>
      </c>
      <c r="BP24" s="662"/>
      <c r="BQ24" s="662"/>
      <c r="BR24" s="662"/>
      <c r="BS24" s="663" t="s">
        <v>235</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4121970</v>
      </c>
      <c r="CS24" s="649"/>
      <c r="CT24" s="649"/>
      <c r="CU24" s="649"/>
      <c r="CV24" s="649"/>
      <c r="CW24" s="649"/>
      <c r="CX24" s="649"/>
      <c r="CY24" s="650"/>
      <c r="CZ24" s="653">
        <v>45</v>
      </c>
      <c r="DA24" s="654"/>
      <c r="DB24" s="654"/>
      <c r="DC24" s="670"/>
      <c r="DD24" s="689">
        <v>3033170</v>
      </c>
      <c r="DE24" s="649"/>
      <c r="DF24" s="649"/>
      <c r="DG24" s="649"/>
      <c r="DH24" s="649"/>
      <c r="DI24" s="649"/>
      <c r="DJ24" s="649"/>
      <c r="DK24" s="650"/>
      <c r="DL24" s="689">
        <v>2941865</v>
      </c>
      <c r="DM24" s="649"/>
      <c r="DN24" s="649"/>
      <c r="DO24" s="649"/>
      <c r="DP24" s="649"/>
      <c r="DQ24" s="649"/>
      <c r="DR24" s="649"/>
      <c r="DS24" s="649"/>
      <c r="DT24" s="649"/>
      <c r="DU24" s="649"/>
      <c r="DV24" s="650"/>
      <c r="DW24" s="653">
        <v>48.2</v>
      </c>
      <c r="DX24" s="654"/>
      <c r="DY24" s="654"/>
      <c r="DZ24" s="654"/>
      <c r="EA24" s="654"/>
      <c r="EB24" s="654"/>
      <c r="EC24" s="655"/>
    </row>
    <row r="25" spans="2:133" ht="11.25" customHeight="1" x14ac:dyDescent="0.2">
      <c r="B25" s="656" t="s">
        <v>294</v>
      </c>
      <c r="C25" s="657"/>
      <c r="D25" s="657"/>
      <c r="E25" s="657"/>
      <c r="F25" s="657"/>
      <c r="G25" s="657"/>
      <c r="H25" s="657"/>
      <c r="I25" s="657"/>
      <c r="J25" s="657"/>
      <c r="K25" s="657"/>
      <c r="L25" s="657"/>
      <c r="M25" s="657"/>
      <c r="N25" s="657"/>
      <c r="O25" s="657"/>
      <c r="P25" s="657"/>
      <c r="Q25" s="658"/>
      <c r="R25" s="659">
        <v>6369745</v>
      </c>
      <c r="S25" s="660"/>
      <c r="T25" s="660"/>
      <c r="U25" s="660"/>
      <c r="V25" s="660"/>
      <c r="W25" s="660"/>
      <c r="X25" s="660"/>
      <c r="Y25" s="661"/>
      <c r="Z25" s="662">
        <v>66.599999999999994</v>
      </c>
      <c r="AA25" s="662"/>
      <c r="AB25" s="662"/>
      <c r="AC25" s="662"/>
      <c r="AD25" s="663">
        <v>6023830</v>
      </c>
      <c r="AE25" s="663"/>
      <c r="AF25" s="663"/>
      <c r="AG25" s="663"/>
      <c r="AH25" s="663"/>
      <c r="AI25" s="663"/>
      <c r="AJ25" s="663"/>
      <c r="AK25" s="663"/>
      <c r="AL25" s="664">
        <v>99.7</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180</v>
      </c>
      <c r="BH25" s="660"/>
      <c r="BI25" s="660"/>
      <c r="BJ25" s="660"/>
      <c r="BK25" s="660"/>
      <c r="BL25" s="660"/>
      <c r="BM25" s="660"/>
      <c r="BN25" s="661"/>
      <c r="BO25" s="662" t="s">
        <v>129</v>
      </c>
      <c r="BP25" s="662"/>
      <c r="BQ25" s="662"/>
      <c r="BR25" s="662"/>
      <c r="BS25" s="663" t="s">
        <v>180</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1640649</v>
      </c>
      <c r="CS25" s="692"/>
      <c r="CT25" s="692"/>
      <c r="CU25" s="692"/>
      <c r="CV25" s="692"/>
      <c r="CW25" s="692"/>
      <c r="CX25" s="692"/>
      <c r="CY25" s="693"/>
      <c r="CZ25" s="664">
        <v>17.899999999999999</v>
      </c>
      <c r="DA25" s="690"/>
      <c r="DB25" s="690"/>
      <c r="DC25" s="694"/>
      <c r="DD25" s="668">
        <v>1471035</v>
      </c>
      <c r="DE25" s="692"/>
      <c r="DF25" s="692"/>
      <c r="DG25" s="692"/>
      <c r="DH25" s="692"/>
      <c r="DI25" s="692"/>
      <c r="DJ25" s="692"/>
      <c r="DK25" s="693"/>
      <c r="DL25" s="668">
        <v>1433615</v>
      </c>
      <c r="DM25" s="692"/>
      <c r="DN25" s="692"/>
      <c r="DO25" s="692"/>
      <c r="DP25" s="692"/>
      <c r="DQ25" s="692"/>
      <c r="DR25" s="692"/>
      <c r="DS25" s="692"/>
      <c r="DT25" s="692"/>
      <c r="DU25" s="692"/>
      <c r="DV25" s="693"/>
      <c r="DW25" s="664">
        <v>23.5</v>
      </c>
      <c r="DX25" s="690"/>
      <c r="DY25" s="690"/>
      <c r="DZ25" s="690"/>
      <c r="EA25" s="690"/>
      <c r="EB25" s="690"/>
      <c r="EC25" s="691"/>
    </row>
    <row r="26" spans="2:133" ht="11.25" customHeight="1" x14ac:dyDescent="0.2">
      <c r="B26" s="656" t="s">
        <v>297</v>
      </c>
      <c r="C26" s="657"/>
      <c r="D26" s="657"/>
      <c r="E26" s="657"/>
      <c r="F26" s="657"/>
      <c r="G26" s="657"/>
      <c r="H26" s="657"/>
      <c r="I26" s="657"/>
      <c r="J26" s="657"/>
      <c r="K26" s="657"/>
      <c r="L26" s="657"/>
      <c r="M26" s="657"/>
      <c r="N26" s="657"/>
      <c r="O26" s="657"/>
      <c r="P26" s="657"/>
      <c r="Q26" s="658"/>
      <c r="R26" s="659">
        <v>1128</v>
      </c>
      <c r="S26" s="660"/>
      <c r="T26" s="660"/>
      <c r="U26" s="660"/>
      <c r="V26" s="660"/>
      <c r="W26" s="660"/>
      <c r="X26" s="660"/>
      <c r="Y26" s="661"/>
      <c r="Z26" s="662">
        <v>0</v>
      </c>
      <c r="AA26" s="662"/>
      <c r="AB26" s="662"/>
      <c r="AC26" s="662"/>
      <c r="AD26" s="663">
        <v>1128</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235</v>
      </c>
      <c r="BH26" s="660"/>
      <c r="BI26" s="660"/>
      <c r="BJ26" s="660"/>
      <c r="BK26" s="660"/>
      <c r="BL26" s="660"/>
      <c r="BM26" s="660"/>
      <c r="BN26" s="661"/>
      <c r="BO26" s="662" t="s">
        <v>129</v>
      </c>
      <c r="BP26" s="662"/>
      <c r="BQ26" s="662"/>
      <c r="BR26" s="662"/>
      <c r="BS26" s="663" t="s">
        <v>235</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896078</v>
      </c>
      <c r="CS26" s="660"/>
      <c r="CT26" s="660"/>
      <c r="CU26" s="660"/>
      <c r="CV26" s="660"/>
      <c r="CW26" s="660"/>
      <c r="CX26" s="660"/>
      <c r="CY26" s="661"/>
      <c r="CZ26" s="664">
        <v>9.8000000000000007</v>
      </c>
      <c r="DA26" s="690"/>
      <c r="DB26" s="690"/>
      <c r="DC26" s="694"/>
      <c r="DD26" s="668">
        <v>788539</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90"/>
      <c r="DY26" s="690"/>
      <c r="DZ26" s="690"/>
      <c r="EA26" s="690"/>
      <c r="EB26" s="690"/>
      <c r="EC26" s="691"/>
    </row>
    <row r="27" spans="2:133" ht="11.25" customHeight="1" x14ac:dyDescent="0.2">
      <c r="B27" s="656" t="s">
        <v>300</v>
      </c>
      <c r="C27" s="657"/>
      <c r="D27" s="657"/>
      <c r="E27" s="657"/>
      <c r="F27" s="657"/>
      <c r="G27" s="657"/>
      <c r="H27" s="657"/>
      <c r="I27" s="657"/>
      <c r="J27" s="657"/>
      <c r="K27" s="657"/>
      <c r="L27" s="657"/>
      <c r="M27" s="657"/>
      <c r="N27" s="657"/>
      <c r="O27" s="657"/>
      <c r="P27" s="657"/>
      <c r="Q27" s="658"/>
      <c r="R27" s="659">
        <v>48963</v>
      </c>
      <c r="S27" s="660"/>
      <c r="T27" s="660"/>
      <c r="U27" s="660"/>
      <c r="V27" s="660"/>
      <c r="W27" s="660"/>
      <c r="X27" s="660"/>
      <c r="Y27" s="661"/>
      <c r="Z27" s="662">
        <v>0.5</v>
      </c>
      <c r="AA27" s="662"/>
      <c r="AB27" s="662"/>
      <c r="AC27" s="662"/>
      <c r="AD27" s="663" t="s">
        <v>235</v>
      </c>
      <c r="AE27" s="663"/>
      <c r="AF27" s="663"/>
      <c r="AG27" s="663"/>
      <c r="AH27" s="663"/>
      <c r="AI27" s="663"/>
      <c r="AJ27" s="663"/>
      <c r="AK27" s="663"/>
      <c r="AL27" s="664" t="s">
        <v>180</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1659566</v>
      </c>
      <c r="BH27" s="660"/>
      <c r="BI27" s="660"/>
      <c r="BJ27" s="660"/>
      <c r="BK27" s="660"/>
      <c r="BL27" s="660"/>
      <c r="BM27" s="660"/>
      <c r="BN27" s="661"/>
      <c r="BO27" s="662">
        <v>100</v>
      </c>
      <c r="BP27" s="662"/>
      <c r="BQ27" s="662"/>
      <c r="BR27" s="662"/>
      <c r="BS27" s="663" t="s">
        <v>235</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1199290</v>
      </c>
      <c r="CS27" s="692"/>
      <c r="CT27" s="692"/>
      <c r="CU27" s="692"/>
      <c r="CV27" s="692"/>
      <c r="CW27" s="692"/>
      <c r="CX27" s="692"/>
      <c r="CY27" s="693"/>
      <c r="CZ27" s="664">
        <v>13.1</v>
      </c>
      <c r="DA27" s="690"/>
      <c r="DB27" s="690"/>
      <c r="DC27" s="694"/>
      <c r="DD27" s="668">
        <v>313931</v>
      </c>
      <c r="DE27" s="692"/>
      <c r="DF27" s="692"/>
      <c r="DG27" s="692"/>
      <c r="DH27" s="692"/>
      <c r="DI27" s="692"/>
      <c r="DJ27" s="692"/>
      <c r="DK27" s="693"/>
      <c r="DL27" s="668">
        <v>260087</v>
      </c>
      <c r="DM27" s="692"/>
      <c r="DN27" s="692"/>
      <c r="DO27" s="692"/>
      <c r="DP27" s="692"/>
      <c r="DQ27" s="692"/>
      <c r="DR27" s="692"/>
      <c r="DS27" s="692"/>
      <c r="DT27" s="692"/>
      <c r="DU27" s="692"/>
      <c r="DV27" s="693"/>
      <c r="DW27" s="664">
        <v>4.3</v>
      </c>
      <c r="DX27" s="690"/>
      <c r="DY27" s="690"/>
      <c r="DZ27" s="690"/>
      <c r="EA27" s="690"/>
      <c r="EB27" s="690"/>
      <c r="EC27" s="691"/>
    </row>
    <row r="28" spans="2:133" ht="11.25" customHeight="1" x14ac:dyDescent="0.2">
      <c r="B28" s="656" t="s">
        <v>303</v>
      </c>
      <c r="C28" s="657"/>
      <c r="D28" s="657"/>
      <c r="E28" s="657"/>
      <c r="F28" s="657"/>
      <c r="G28" s="657"/>
      <c r="H28" s="657"/>
      <c r="I28" s="657"/>
      <c r="J28" s="657"/>
      <c r="K28" s="657"/>
      <c r="L28" s="657"/>
      <c r="M28" s="657"/>
      <c r="N28" s="657"/>
      <c r="O28" s="657"/>
      <c r="P28" s="657"/>
      <c r="Q28" s="658"/>
      <c r="R28" s="659">
        <v>98895</v>
      </c>
      <c r="S28" s="660"/>
      <c r="T28" s="660"/>
      <c r="U28" s="660"/>
      <c r="V28" s="660"/>
      <c r="W28" s="660"/>
      <c r="X28" s="660"/>
      <c r="Y28" s="661"/>
      <c r="Z28" s="662">
        <v>1</v>
      </c>
      <c r="AA28" s="662"/>
      <c r="AB28" s="662"/>
      <c r="AC28" s="662"/>
      <c r="AD28" s="663">
        <v>3489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1282031</v>
      </c>
      <c r="CS28" s="660"/>
      <c r="CT28" s="660"/>
      <c r="CU28" s="660"/>
      <c r="CV28" s="660"/>
      <c r="CW28" s="660"/>
      <c r="CX28" s="660"/>
      <c r="CY28" s="661"/>
      <c r="CZ28" s="664">
        <v>14</v>
      </c>
      <c r="DA28" s="690"/>
      <c r="DB28" s="690"/>
      <c r="DC28" s="694"/>
      <c r="DD28" s="668">
        <v>1248204</v>
      </c>
      <c r="DE28" s="660"/>
      <c r="DF28" s="660"/>
      <c r="DG28" s="660"/>
      <c r="DH28" s="660"/>
      <c r="DI28" s="660"/>
      <c r="DJ28" s="660"/>
      <c r="DK28" s="661"/>
      <c r="DL28" s="668">
        <v>1248163</v>
      </c>
      <c r="DM28" s="660"/>
      <c r="DN28" s="660"/>
      <c r="DO28" s="660"/>
      <c r="DP28" s="660"/>
      <c r="DQ28" s="660"/>
      <c r="DR28" s="660"/>
      <c r="DS28" s="660"/>
      <c r="DT28" s="660"/>
      <c r="DU28" s="660"/>
      <c r="DV28" s="661"/>
      <c r="DW28" s="664">
        <v>20.399999999999999</v>
      </c>
      <c r="DX28" s="690"/>
      <c r="DY28" s="690"/>
      <c r="DZ28" s="690"/>
      <c r="EA28" s="690"/>
      <c r="EB28" s="690"/>
      <c r="EC28" s="691"/>
    </row>
    <row r="29" spans="2:133" ht="11.25" customHeight="1" x14ac:dyDescent="0.2">
      <c r="B29" s="656" t="s">
        <v>305</v>
      </c>
      <c r="C29" s="657"/>
      <c r="D29" s="657"/>
      <c r="E29" s="657"/>
      <c r="F29" s="657"/>
      <c r="G29" s="657"/>
      <c r="H29" s="657"/>
      <c r="I29" s="657"/>
      <c r="J29" s="657"/>
      <c r="K29" s="657"/>
      <c r="L29" s="657"/>
      <c r="M29" s="657"/>
      <c r="N29" s="657"/>
      <c r="O29" s="657"/>
      <c r="P29" s="657"/>
      <c r="Q29" s="658"/>
      <c r="R29" s="659">
        <v>9708</v>
      </c>
      <c r="S29" s="660"/>
      <c r="T29" s="660"/>
      <c r="U29" s="660"/>
      <c r="V29" s="660"/>
      <c r="W29" s="660"/>
      <c r="X29" s="660"/>
      <c r="Y29" s="661"/>
      <c r="Z29" s="662">
        <v>0.1</v>
      </c>
      <c r="AA29" s="662"/>
      <c r="AB29" s="662"/>
      <c r="AC29" s="662"/>
      <c r="AD29" s="663" t="s">
        <v>180</v>
      </c>
      <c r="AE29" s="663"/>
      <c r="AF29" s="663"/>
      <c r="AG29" s="663"/>
      <c r="AH29" s="663"/>
      <c r="AI29" s="663"/>
      <c r="AJ29" s="663"/>
      <c r="AK29" s="663"/>
      <c r="AL29" s="664" t="s">
        <v>235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1282031</v>
      </c>
      <c r="CS29" s="692"/>
      <c r="CT29" s="692"/>
      <c r="CU29" s="692"/>
      <c r="CV29" s="692"/>
      <c r="CW29" s="692"/>
      <c r="CX29" s="692"/>
      <c r="CY29" s="693"/>
      <c r="CZ29" s="664">
        <v>14</v>
      </c>
      <c r="DA29" s="690"/>
      <c r="DB29" s="690"/>
      <c r="DC29" s="694"/>
      <c r="DD29" s="668">
        <v>1248204</v>
      </c>
      <c r="DE29" s="692"/>
      <c r="DF29" s="692"/>
      <c r="DG29" s="692"/>
      <c r="DH29" s="692"/>
      <c r="DI29" s="692"/>
      <c r="DJ29" s="692"/>
      <c r="DK29" s="693"/>
      <c r="DL29" s="668">
        <v>1248163</v>
      </c>
      <c r="DM29" s="692"/>
      <c r="DN29" s="692"/>
      <c r="DO29" s="692"/>
      <c r="DP29" s="692"/>
      <c r="DQ29" s="692"/>
      <c r="DR29" s="692"/>
      <c r="DS29" s="692"/>
      <c r="DT29" s="692"/>
      <c r="DU29" s="692"/>
      <c r="DV29" s="693"/>
      <c r="DW29" s="664">
        <v>20.399999999999999</v>
      </c>
      <c r="DX29" s="690"/>
      <c r="DY29" s="690"/>
      <c r="DZ29" s="690"/>
      <c r="EA29" s="690"/>
      <c r="EB29" s="690"/>
      <c r="EC29" s="691"/>
    </row>
    <row r="30" spans="2:133" ht="11.25" customHeight="1" x14ac:dyDescent="0.2">
      <c r="B30" s="656" t="s">
        <v>308</v>
      </c>
      <c r="C30" s="657"/>
      <c r="D30" s="657"/>
      <c r="E30" s="657"/>
      <c r="F30" s="657"/>
      <c r="G30" s="657"/>
      <c r="H30" s="657"/>
      <c r="I30" s="657"/>
      <c r="J30" s="657"/>
      <c r="K30" s="657"/>
      <c r="L30" s="657"/>
      <c r="M30" s="657"/>
      <c r="N30" s="657"/>
      <c r="O30" s="657"/>
      <c r="P30" s="657"/>
      <c r="Q30" s="658"/>
      <c r="R30" s="659">
        <v>1223493</v>
      </c>
      <c r="S30" s="660"/>
      <c r="T30" s="660"/>
      <c r="U30" s="660"/>
      <c r="V30" s="660"/>
      <c r="W30" s="660"/>
      <c r="X30" s="660"/>
      <c r="Y30" s="661"/>
      <c r="Z30" s="662">
        <v>12.8</v>
      </c>
      <c r="AA30" s="662"/>
      <c r="AB30" s="662"/>
      <c r="AC30" s="662"/>
      <c r="AD30" s="663" t="s">
        <v>235</v>
      </c>
      <c r="AE30" s="663"/>
      <c r="AF30" s="663"/>
      <c r="AG30" s="663"/>
      <c r="AH30" s="663"/>
      <c r="AI30" s="663"/>
      <c r="AJ30" s="663"/>
      <c r="AK30" s="663"/>
      <c r="AL30" s="664" t="s">
        <v>180</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1235334</v>
      </c>
      <c r="CS30" s="660"/>
      <c r="CT30" s="660"/>
      <c r="CU30" s="660"/>
      <c r="CV30" s="660"/>
      <c r="CW30" s="660"/>
      <c r="CX30" s="660"/>
      <c r="CY30" s="661"/>
      <c r="CZ30" s="664">
        <v>13.5</v>
      </c>
      <c r="DA30" s="690"/>
      <c r="DB30" s="690"/>
      <c r="DC30" s="694"/>
      <c r="DD30" s="668">
        <v>1207178</v>
      </c>
      <c r="DE30" s="660"/>
      <c r="DF30" s="660"/>
      <c r="DG30" s="660"/>
      <c r="DH30" s="660"/>
      <c r="DI30" s="660"/>
      <c r="DJ30" s="660"/>
      <c r="DK30" s="661"/>
      <c r="DL30" s="668">
        <v>1207137</v>
      </c>
      <c r="DM30" s="660"/>
      <c r="DN30" s="660"/>
      <c r="DO30" s="660"/>
      <c r="DP30" s="660"/>
      <c r="DQ30" s="660"/>
      <c r="DR30" s="660"/>
      <c r="DS30" s="660"/>
      <c r="DT30" s="660"/>
      <c r="DU30" s="660"/>
      <c r="DV30" s="661"/>
      <c r="DW30" s="664">
        <v>19.8</v>
      </c>
      <c r="DX30" s="690"/>
      <c r="DY30" s="690"/>
      <c r="DZ30" s="690"/>
      <c r="EA30" s="690"/>
      <c r="EB30" s="690"/>
      <c r="EC30" s="691"/>
    </row>
    <row r="31" spans="2:133" ht="11.25" customHeight="1" x14ac:dyDescent="0.2">
      <c r="B31" s="672" t="s">
        <v>312</v>
      </c>
      <c r="C31" s="673"/>
      <c r="D31" s="673"/>
      <c r="E31" s="673"/>
      <c r="F31" s="673"/>
      <c r="G31" s="673"/>
      <c r="H31" s="673"/>
      <c r="I31" s="673"/>
      <c r="J31" s="673"/>
      <c r="K31" s="673"/>
      <c r="L31" s="673"/>
      <c r="M31" s="673"/>
      <c r="N31" s="673"/>
      <c r="O31" s="673"/>
      <c r="P31" s="673"/>
      <c r="Q31" s="674"/>
      <c r="R31" s="659" t="s">
        <v>180</v>
      </c>
      <c r="S31" s="660"/>
      <c r="T31" s="660"/>
      <c r="U31" s="660"/>
      <c r="V31" s="660"/>
      <c r="W31" s="660"/>
      <c r="X31" s="660"/>
      <c r="Y31" s="661"/>
      <c r="Z31" s="662" t="s">
        <v>180</v>
      </c>
      <c r="AA31" s="662"/>
      <c r="AB31" s="662"/>
      <c r="AC31" s="662"/>
      <c r="AD31" s="663" t="s">
        <v>235</v>
      </c>
      <c r="AE31" s="663"/>
      <c r="AF31" s="663"/>
      <c r="AG31" s="663"/>
      <c r="AH31" s="663"/>
      <c r="AI31" s="663"/>
      <c r="AJ31" s="663"/>
      <c r="AK31" s="663"/>
      <c r="AL31" s="664" t="s">
        <v>235</v>
      </c>
      <c r="AM31" s="665"/>
      <c r="AN31" s="665"/>
      <c r="AO31" s="666"/>
      <c r="AP31" s="705" t="s">
        <v>313</v>
      </c>
      <c r="AQ31" s="706"/>
      <c r="AR31" s="706"/>
      <c r="AS31" s="706"/>
      <c r="AT31" s="711" t="s">
        <v>314</v>
      </c>
      <c r="AU31" s="218"/>
      <c r="AV31" s="218"/>
      <c r="AW31" s="218"/>
      <c r="AX31" s="645" t="s">
        <v>189</v>
      </c>
      <c r="AY31" s="646"/>
      <c r="AZ31" s="646"/>
      <c r="BA31" s="646"/>
      <c r="BB31" s="646"/>
      <c r="BC31" s="646"/>
      <c r="BD31" s="646"/>
      <c r="BE31" s="646"/>
      <c r="BF31" s="647"/>
      <c r="BG31" s="715">
        <v>99.2</v>
      </c>
      <c r="BH31" s="703"/>
      <c r="BI31" s="703"/>
      <c r="BJ31" s="703"/>
      <c r="BK31" s="703"/>
      <c r="BL31" s="703"/>
      <c r="BM31" s="654">
        <v>98.4</v>
      </c>
      <c r="BN31" s="703"/>
      <c r="BO31" s="703"/>
      <c r="BP31" s="703"/>
      <c r="BQ31" s="704"/>
      <c r="BR31" s="715">
        <v>99.2</v>
      </c>
      <c r="BS31" s="703"/>
      <c r="BT31" s="703"/>
      <c r="BU31" s="703"/>
      <c r="BV31" s="703"/>
      <c r="BW31" s="703"/>
      <c r="BX31" s="654">
        <v>97.9</v>
      </c>
      <c r="BY31" s="703"/>
      <c r="BZ31" s="703"/>
      <c r="CA31" s="703"/>
      <c r="CB31" s="704"/>
      <c r="CD31" s="697"/>
      <c r="CE31" s="698"/>
      <c r="CF31" s="656" t="s">
        <v>315</v>
      </c>
      <c r="CG31" s="657"/>
      <c r="CH31" s="657"/>
      <c r="CI31" s="657"/>
      <c r="CJ31" s="657"/>
      <c r="CK31" s="657"/>
      <c r="CL31" s="657"/>
      <c r="CM31" s="657"/>
      <c r="CN31" s="657"/>
      <c r="CO31" s="657"/>
      <c r="CP31" s="657"/>
      <c r="CQ31" s="658"/>
      <c r="CR31" s="659">
        <v>46697</v>
      </c>
      <c r="CS31" s="692"/>
      <c r="CT31" s="692"/>
      <c r="CU31" s="692"/>
      <c r="CV31" s="692"/>
      <c r="CW31" s="692"/>
      <c r="CX31" s="692"/>
      <c r="CY31" s="693"/>
      <c r="CZ31" s="664">
        <v>0.5</v>
      </c>
      <c r="DA31" s="690"/>
      <c r="DB31" s="690"/>
      <c r="DC31" s="694"/>
      <c r="DD31" s="668">
        <v>41026</v>
      </c>
      <c r="DE31" s="692"/>
      <c r="DF31" s="692"/>
      <c r="DG31" s="692"/>
      <c r="DH31" s="692"/>
      <c r="DI31" s="692"/>
      <c r="DJ31" s="692"/>
      <c r="DK31" s="693"/>
      <c r="DL31" s="668">
        <v>41026</v>
      </c>
      <c r="DM31" s="692"/>
      <c r="DN31" s="692"/>
      <c r="DO31" s="692"/>
      <c r="DP31" s="692"/>
      <c r="DQ31" s="692"/>
      <c r="DR31" s="692"/>
      <c r="DS31" s="692"/>
      <c r="DT31" s="692"/>
      <c r="DU31" s="692"/>
      <c r="DV31" s="693"/>
      <c r="DW31" s="664">
        <v>0.7</v>
      </c>
      <c r="DX31" s="690"/>
      <c r="DY31" s="690"/>
      <c r="DZ31" s="690"/>
      <c r="EA31" s="690"/>
      <c r="EB31" s="690"/>
      <c r="EC31" s="691"/>
    </row>
    <row r="32" spans="2:133" ht="11.25" customHeight="1" x14ac:dyDescent="0.2">
      <c r="B32" s="656" t="s">
        <v>316</v>
      </c>
      <c r="C32" s="657"/>
      <c r="D32" s="657"/>
      <c r="E32" s="657"/>
      <c r="F32" s="657"/>
      <c r="G32" s="657"/>
      <c r="H32" s="657"/>
      <c r="I32" s="657"/>
      <c r="J32" s="657"/>
      <c r="K32" s="657"/>
      <c r="L32" s="657"/>
      <c r="M32" s="657"/>
      <c r="N32" s="657"/>
      <c r="O32" s="657"/>
      <c r="P32" s="657"/>
      <c r="Q32" s="658"/>
      <c r="R32" s="659">
        <v>502677</v>
      </c>
      <c r="S32" s="660"/>
      <c r="T32" s="660"/>
      <c r="U32" s="660"/>
      <c r="V32" s="660"/>
      <c r="W32" s="660"/>
      <c r="X32" s="660"/>
      <c r="Y32" s="661"/>
      <c r="Z32" s="662">
        <v>5.3</v>
      </c>
      <c r="AA32" s="662"/>
      <c r="AB32" s="662"/>
      <c r="AC32" s="662"/>
      <c r="AD32" s="663" t="s">
        <v>180</v>
      </c>
      <c r="AE32" s="663"/>
      <c r="AF32" s="663"/>
      <c r="AG32" s="663"/>
      <c r="AH32" s="663"/>
      <c r="AI32" s="663"/>
      <c r="AJ32" s="663"/>
      <c r="AK32" s="663"/>
      <c r="AL32" s="664" t="s">
        <v>129</v>
      </c>
      <c r="AM32" s="665"/>
      <c r="AN32" s="665"/>
      <c r="AO32" s="666"/>
      <c r="AP32" s="707"/>
      <c r="AQ32" s="708"/>
      <c r="AR32" s="708"/>
      <c r="AS32" s="708"/>
      <c r="AT32" s="712"/>
      <c r="AU32" s="214" t="s">
        <v>317</v>
      </c>
      <c r="AX32" s="656" t="s">
        <v>318</v>
      </c>
      <c r="AY32" s="657"/>
      <c r="AZ32" s="657"/>
      <c r="BA32" s="657"/>
      <c r="BB32" s="657"/>
      <c r="BC32" s="657"/>
      <c r="BD32" s="657"/>
      <c r="BE32" s="657"/>
      <c r="BF32" s="658"/>
      <c r="BG32" s="716">
        <v>99.5</v>
      </c>
      <c r="BH32" s="692"/>
      <c r="BI32" s="692"/>
      <c r="BJ32" s="692"/>
      <c r="BK32" s="692"/>
      <c r="BL32" s="692"/>
      <c r="BM32" s="665">
        <v>98.9</v>
      </c>
      <c r="BN32" s="692"/>
      <c r="BO32" s="692"/>
      <c r="BP32" s="692"/>
      <c r="BQ32" s="714"/>
      <c r="BR32" s="716">
        <v>99.2</v>
      </c>
      <c r="BS32" s="692"/>
      <c r="BT32" s="692"/>
      <c r="BU32" s="692"/>
      <c r="BV32" s="692"/>
      <c r="BW32" s="692"/>
      <c r="BX32" s="665">
        <v>98.4</v>
      </c>
      <c r="BY32" s="692"/>
      <c r="BZ32" s="692"/>
      <c r="CA32" s="692"/>
      <c r="CB32" s="714"/>
      <c r="CD32" s="699"/>
      <c r="CE32" s="700"/>
      <c r="CF32" s="656" t="s">
        <v>319</v>
      </c>
      <c r="CG32" s="657"/>
      <c r="CH32" s="657"/>
      <c r="CI32" s="657"/>
      <c r="CJ32" s="657"/>
      <c r="CK32" s="657"/>
      <c r="CL32" s="657"/>
      <c r="CM32" s="657"/>
      <c r="CN32" s="657"/>
      <c r="CO32" s="657"/>
      <c r="CP32" s="657"/>
      <c r="CQ32" s="658"/>
      <c r="CR32" s="659" t="s">
        <v>235</v>
      </c>
      <c r="CS32" s="660"/>
      <c r="CT32" s="660"/>
      <c r="CU32" s="660"/>
      <c r="CV32" s="660"/>
      <c r="CW32" s="660"/>
      <c r="CX32" s="660"/>
      <c r="CY32" s="661"/>
      <c r="CZ32" s="664" t="s">
        <v>235</v>
      </c>
      <c r="DA32" s="690"/>
      <c r="DB32" s="690"/>
      <c r="DC32" s="694"/>
      <c r="DD32" s="668" t="s">
        <v>235</v>
      </c>
      <c r="DE32" s="660"/>
      <c r="DF32" s="660"/>
      <c r="DG32" s="660"/>
      <c r="DH32" s="660"/>
      <c r="DI32" s="660"/>
      <c r="DJ32" s="660"/>
      <c r="DK32" s="661"/>
      <c r="DL32" s="668" t="s">
        <v>235</v>
      </c>
      <c r="DM32" s="660"/>
      <c r="DN32" s="660"/>
      <c r="DO32" s="660"/>
      <c r="DP32" s="660"/>
      <c r="DQ32" s="660"/>
      <c r="DR32" s="660"/>
      <c r="DS32" s="660"/>
      <c r="DT32" s="660"/>
      <c r="DU32" s="660"/>
      <c r="DV32" s="661"/>
      <c r="DW32" s="664" t="s">
        <v>235</v>
      </c>
      <c r="DX32" s="690"/>
      <c r="DY32" s="690"/>
      <c r="DZ32" s="690"/>
      <c r="EA32" s="690"/>
      <c r="EB32" s="690"/>
      <c r="EC32" s="691"/>
    </row>
    <row r="33" spans="2:133" ht="11.25" customHeight="1" x14ac:dyDescent="0.2">
      <c r="B33" s="656" t="s">
        <v>320</v>
      </c>
      <c r="C33" s="657"/>
      <c r="D33" s="657"/>
      <c r="E33" s="657"/>
      <c r="F33" s="657"/>
      <c r="G33" s="657"/>
      <c r="H33" s="657"/>
      <c r="I33" s="657"/>
      <c r="J33" s="657"/>
      <c r="K33" s="657"/>
      <c r="L33" s="657"/>
      <c r="M33" s="657"/>
      <c r="N33" s="657"/>
      <c r="O33" s="657"/>
      <c r="P33" s="657"/>
      <c r="Q33" s="658"/>
      <c r="R33" s="659">
        <v>17579</v>
      </c>
      <c r="S33" s="660"/>
      <c r="T33" s="660"/>
      <c r="U33" s="660"/>
      <c r="V33" s="660"/>
      <c r="W33" s="660"/>
      <c r="X33" s="660"/>
      <c r="Y33" s="661"/>
      <c r="Z33" s="662">
        <v>0.2</v>
      </c>
      <c r="AA33" s="662"/>
      <c r="AB33" s="662"/>
      <c r="AC33" s="662"/>
      <c r="AD33" s="663">
        <v>182</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98.9</v>
      </c>
      <c r="BH33" s="718"/>
      <c r="BI33" s="718"/>
      <c r="BJ33" s="718"/>
      <c r="BK33" s="718"/>
      <c r="BL33" s="718"/>
      <c r="BM33" s="719">
        <v>97.6</v>
      </c>
      <c r="BN33" s="718"/>
      <c r="BO33" s="718"/>
      <c r="BP33" s="718"/>
      <c r="BQ33" s="720"/>
      <c r="BR33" s="717">
        <v>99</v>
      </c>
      <c r="BS33" s="718"/>
      <c r="BT33" s="718"/>
      <c r="BU33" s="718"/>
      <c r="BV33" s="718"/>
      <c r="BW33" s="718"/>
      <c r="BX33" s="719">
        <v>97.1</v>
      </c>
      <c r="BY33" s="718"/>
      <c r="BZ33" s="718"/>
      <c r="CA33" s="718"/>
      <c r="CB33" s="720"/>
      <c r="CD33" s="656" t="s">
        <v>322</v>
      </c>
      <c r="CE33" s="657"/>
      <c r="CF33" s="657"/>
      <c r="CG33" s="657"/>
      <c r="CH33" s="657"/>
      <c r="CI33" s="657"/>
      <c r="CJ33" s="657"/>
      <c r="CK33" s="657"/>
      <c r="CL33" s="657"/>
      <c r="CM33" s="657"/>
      <c r="CN33" s="657"/>
      <c r="CO33" s="657"/>
      <c r="CP33" s="657"/>
      <c r="CQ33" s="658"/>
      <c r="CR33" s="659">
        <v>4578720</v>
      </c>
      <c r="CS33" s="692"/>
      <c r="CT33" s="692"/>
      <c r="CU33" s="692"/>
      <c r="CV33" s="692"/>
      <c r="CW33" s="692"/>
      <c r="CX33" s="692"/>
      <c r="CY33" s="693"/>
      <c r="CZ33" s="664">
        <v>50</v>
      </c>
      <c r="DA33" s="690"/>
      <c r="DB33" s="690"/>
      <c r="DC33" s="694"/>
      <c r="DD33" s="668">
        <v>3893841</v>
      </c>
      <c r="DE33" s="692"/>
      <c r="DF33" s="692"/>
      <c r="DG33" s="692"/>
      <c r="DH33" s="692"/>
      <c r="DI33" s="692"/>
      <c r="DJ33" s="692"/>
      <c r="DK33" s="693"/>
      <c r="DL33" s="668">
        <v>3056990</v>
      </c>
      <c r="DM33" s="692"/>
      <c r="DN33" s="692"/>
      <c r="DO33" s="692"/>
      <c r="DP33" s="692"/>
      <c r="DQ33" s="692"/>
      <c r="DR33" s="692"/>
      <c r="DS33" s="692"/>
      <c r="DT33" s="692"/>
      <c r="DU33" s="692"/>
      <c r="DV33" s="693"/>
      <c r="DW33" s="664">
        <v>50</v>
      </c>
      <c r="DX33" s="690"/>
      <c r="DY33" s="690"/>
      <c r="DZ33" s="690"/>
      <c r="EA33" s="690"/>
      <c r="EB33" s="690"/>
      <c r="EC33" s="691"/>
    </row>
    <row r="34" spans="2:133" ht="11.25" customHeight="1" x14ac:dyDescent="0.2">
      <c r="B34" s="656" t="s">
        <v>323</v>
      </c>
      <c r="C34" s="657"/>
      <c r="D34" s="657"/>
      <c r="E34" s="657"/>
      <c r="F34" s="657"/>
      <c r="G34" s="657"/>
      <c r="H34" s="657"/>
      <c r="I34" s="657"/>
      <c r="J34" s="657"/>
      <c r="K34" s="657"/>
      <c r="L34" s="657"/>
      <c r="M34" s="657"/>
      <c r="N34" s="657"/>
      <c r="O34" s="657"/>
      <c r="P34" s="657"/>
      <c r="Q34" s="658"/>
      <c r="R34" s="659">
        <v>382826</v>
      </c>
      <c r="S34" s="660"/>
      <c r="T34" s="660"/>
      <c r="U34" s="660"/>
      <c r="V34" s="660"/>
      <c r="W34" s="660"/>
      <c r="X34" s="660"/>
      <c r="Y34" s="661"/>
      <c r="Z34" s="662">
        <v>4</v>
      </c>
      <c r="AA34" s="662"/>
      <c r="AB34" s="662"/>
      <c r="AC34" s="662"/>
      <c r="AD34" s="663" t="s">
        <v>129</v>
      </c>
      <c r="AE34" s="663"/>
      <c r="AF34" s="663"/>
      <c r="AG34" s="663"/>
      <c r="AH34" s="663"/>
      <c r="AI34" s="663"/>
      <c r="AJ34" s="663"/>
      <c r="AK34" s="663"/>
      <c r="AL34" s="664" t="s">
        <v>235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1346255</v>
      </c>
      <c r="CS34" s="660"/>
      <c r="CT34" s="660"/>
      <c r="CU34" s="660"/>
      <c r="CV34" s="660"/>
      <c r="CW34" s="660"/>
      <c r="CX34" s="660"/>
      <c r="CY34" s="661"/>
      <c r="CZ34" s="664">
        <v>14.7</v>
      </c>
      <c r="DA34" s="690"/>
      <c r="DB34" s="690"/>
      <c r="DC34" s="694"/>
      <c r="DD34" s="668">
        <v>1059121</v>
      </c>
      <c r="DE34" s="660"/>
      <c r="DF34" s="660"/>
      <c r="DG34" s="660"/>
      <c r="DH34" s="660"/>
      <c r="DI34" s="660"/>
      <c r="DJ34" s="660"/>
      <c r="DK34" s="661"/>
      <c r="DL34" s="668">
        <v>888314</v>
      </c>
      <c r="DM34" s="660"/>
      <c r="DN34" s="660"/>
      <c r="DO34" s="660"/>
      <c r="DP34" s="660"/>
      <c r="DQ34" s="660"/>
      <c r="DR34" s="660"/>
      <c r="DS34" s="660"/>
      <c r="DT34" s="660"/>
      <c r="DU34" s="660"/>
      <c r="DV34" s="661"/>
      <c r="DW34" s="664">
        <v>14.5</v>
      </c>
      <c r="DX34" s="690"/>
      <c r="DY34" s="690"/>
      <c r="DZ34" s="690"/>
      <c r="EA34" s="690"/>
      <c r="EB34" s="690"/>
      <c r="EC34" s="691"/>
    </row>
    <row r="35" spans="2:133" ht="11.25" customHeight="1" x14ac:dyDescent="0.2">
      <c r="B35" s="656" t="s">
        <v>325</v>
      </c>
      <c r="C35" s="657"/>
      <c r="D35" s="657"/>
      <c r="E35" s="657"/>
      <c r="F35" s="657"/>
      <c r="G35" s="657"/>
      <c r="H35" s="657"/>
      <c r="I35" s="657"/>
      <c r="J35" s="657"/>
      <c r="K35" s="657"/>
      <c r="L35" s="657"/>
      <c r="M35" s="657"/>
      <c r="N35" s="657"/>
      <c r="O35" s="657"/>
      <c r="P35" s="657"/>
      <c r="Q35" s="658"/>
      <c r="R35" s="659">
        <v>121866</v>
      </c>
      <c r="S35" s="660"/>
      <c r="T35" s="660"/>
      <c r="U35" s="660"/>
      <c r="V35" s="660"/>
      <c r="W35" s="660"/>
      <c r="X35" s="660"/>
      <c r="Y35" s="661"/>
      <c r="Z35" s="662">
        <v>1.3</v>
      </c>
      <c r="AA35" s="662"/>
      <c r="AB35" s="662"/>
      <c r="AC35" s="662"/>
      <c r="AD35" s="663" t="s">
        <v>235</v>
      </c>
      <c r="AE35" s="663"/>
      <c r="AF35" s="663"/>
      <c r="AG35" s="663"/>
      <c r="AH35" s="663"/>
      <c r="AI35" s="663"/>
      <c r="AJ35" s="663"/>
      <c r="AK35" s="663"/>
      <c r="AL35" s="664" t="s">
        <v>235</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67537</v>
      </c>
      <c r="CS35" s="692"/>
      <c r="CT35" s="692"/>
      <c r="CU35" s="692"/>
      <c r="CV35" s="692"/>
      <c r="CW35" s="692"/>
      <c r="CX35" s="692"/>
      <c r="CY35" s="693"/>
      <c r="CZ35" s="664">
        <v>0.7</v>
      </c>
      <c r="DA35" s="690"/>
      <c r="DB35" s="690"/>
      <c r="DC35" s="694"/>
      <c r="DD35" s="668">
        <v>50581</v>
      </c>
      <c r="DE35" s="692"/>
      <c r="DF35" s="692"/>
      <c r="DG35" s="692"/>
      <c r="DH35" s="692"/>
      <c r="DI35" s="692"/>
      <c r="DJ35" s="692"/>
      <c r="DK35" s="693"/>
      <c r="DL35" s="668">
        <v>49604</v>
      </c>
      <c r="DM35" s="692"/>
      <c r="DN35" s="692"/>
      <c r="DO35" s="692"/>
      <c r="DP35" s="692"/>
      <c r="DQ35" s="692"/>
      <c r="DR35" s="692"/>
      <c r="DS35" s="692"/>
      <c r="DT35" s="692"/>
      <c r="DU35" s="692"/>
      <c r="DV35" s="693"/>
      <c r="DW35" s="664">
        <v>0.8</v>
      </c>
      <c r="DX35" s="690"/>
      <c r="DY35" s="690"/>
      <c r="DZ35" s="690"/>
      <c r="EA35" s="690"/>
      <c r="EB35" s="690"/>
      <c r="EC35" s="691"/>
    </row>
    <row r="36" spans="2:133" ht="11.25" customHeight="1" x14ac:dyDescent="0.2">
      <c r="B36" s="656" t="s">
        <v>329</v>
      </c>
      <c r="C36" s="657"/>
      <c r="D36" s="657"/>
      <c r="E36" s="657"/>
      <c r="F36" s="657"/>
      <c r="G36" s="657"/>
      <c r="H36" s="657"/>
      <c r="I36" s="657"/>
      <c r="J36" s="657"/>
      <c r="K36" s="657"/>
      <c r="L36" s="657"/>
      <c r="M36" s="657"/>
      <c r="N36" s="657"/>
      <c r="O36" s="657"/>
      <c r="P36" s="657"/>
      <c r="Q36" s="658"/>
      <c r="R36" s="659">
        <v>302683</v>
      </c>
      <c r="S36" s="660"/>
      <c r="T36" s="660"/>
      <c r="U36" s="660"/>
      <c r="V36" s="660"/>
      <c r="W36" s="660"/>
      <c r="X36" s="660"/>
      <c r="Y36" s="661"/>
      <c r="Z36" s="662">
        <v>3.2</v>
      </c>
      <c r="AA36" s="662"/>
      <c r="AB36" s="662"/>
      <c r="AC36" s="662"/>
      <c r="AD36" s="663" t="s">
        <v>180</v>
      </c>
      <c r="AE36" s="663"/>
      <c r="AF36" s="663"/>
      <c r="AG36" s="663"/>
      <c r="AH36" s="663"/>
      <c r="AI36" s="663"/>
      <c r="AJ36" s="663"/>
      <c r="AK36" s="663"/>
      <c r="AL36" s="664" t="s">
        <v>235</v>
      </c>
      <c r="AM36" s="665"/>
      <c r="AN36" s="665"/>
      <c r="AO36" s="666"/>
      <c r="AP36" s="222"/>
      <c r="AQ36" s="725" t="s">
        <v>330</v>
      </c>
      <c r="AR36" s="726"/>
      <c r="AS36" s="726"/>
      <c r="AT36" s="726"/>
      <c r="AU36" s="726"/>
      <c r="AV36" s="726"/>
      <c r="AW36" s="726"/>
      <c r="AX36" s="726"/>
      <c r="AY36" s="727"/>
      <c r="AZ36" s="648">
        <v>1797916</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31472</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1591647</v>
      </c>
      <c r="CS36" s="660"/>
      <c r="CT36" s="660"/>
      <c r="CU36" s="660"/>
      <c r="CV36" s="660"/>
      <c r="CW36" s="660"/>
      <c r="CX36" s="660"/>
      <c r="CY36" s="661"/>
      <c r="CZ36" s="664">
        <v>17.399999999999999</v>
      </c>
      <c r="DA36" s="690"/>
      <c r="DB36" s="690"/>
      <c r="DC36" s="694"/>
      <c r="DD36" s="668">
        <v>1375903</v>
      </c>
      <c r="DE36" s="660"/>
      <c r="DF36" s="660"/>
      <c r="DG36" s="660"/>
      <c r="DH36" s="660"/>
      <c r="DI36" s="660"/>
      <c r="DJ36" s="660"/>
      <c r="DK36" s="661"/>
      <c r="DL36" s="668">
        <v>974621</v>
      </c>
      <c r="DM36" s="660"/>
      <c r="DN36" s="660"/>
      <c r="DO36" s="660"/>
      <c r="DP36" s="660"/>
      <c r="DQ36" s="660"/>
      <c r="DR36" s="660"/>
      <c r="DS36" s="660"/>
      <c r="DT36" s="660"/>
      <c r="DU36" s="660"/>
      <c r="DV36" s="661"/>
      <c r="DW36" s="664">
        <v>16</v>
      </c>
      <c r="DX36" s="690"/>
      <c r="DY36" s="690"/>
      <c r="DZ36" s="690"/>
      <c r="EA36" s="690"/>
      <c r="EB36" s="690"/>
      <c r="EC36" s="691"/>
    </row>
    <row r="37" spans="2:133" ht="11.25" customHeight="1" x14ac:dyDescent="0.2">
      <c r="B37" s="656" t="s">
        <v>333</v>
      </c>
      <c r="C37" s="657"/>
      <c r="D37" s="657"/>
      <c r="E37" s="657"/>
      <c r="F37" s="657"/>
      <c r="G37" s="657"/>
      <c r="H37" s="657"/>
      <c r="I37" s="657"/>
      <c r="J37" s="657"/>
      <c r="K37" s="657"/>
      <c r="L37" s="657"/>
      <c r="M37" s="657"/>
      <c r="N37" s="657"/>
      <c r="O37" s="657"/>
      <c r="P37" s="657"/>
      <c r="Q37" s="658"/>
      <c r="R37" s="659">
        <v>118180</v>
      </c>
      <c r="S37" s="660"/>
      <c r="T37" s="660"/>
      <c r="U37" s="660"/>
      <c r="V37" s="660"/>
      <c r="W37" s="660"/>
      <c r="X37" s="660"/>
      <c r="Y37" s="661"/>
      <c r="Z37" s="662">
        <v>1.2</v>
      </c>
      <c r="AA37" s="662"/>
      <c r="AB37" s="662"/>
      <c r="AC37" s="662"/>
      <c r="AD37" s="663">
        <v>13428</v>
      </c>
      <c r="AE37" s="663"/>
      <c r="AF37" s="663"/>
      <c r="AG37" s="663"/>
      <c r="AH37" s="663"/>
      <c r="AI37" s="663"/>
      <c r="AJ37" s="663"/>
      <c r="AK37" s="663"/>
      <c r="AL37" s="664">
        <v>0.2</v>
      </c>
      <c r="AM37" s="665"/>
      <c r="AN37" s="665"/>
      <c r="AO37" s="666"/>
      <c r="AQ37" s="722" t="s">
        <v>334</v>
      </c>
      <c r="AR37" s="723"/>
      <c r="AS37" s="723"/>
      <c r="AT37" s="723"/>
      <c r="AU37" s="723"/>
      <c r="AV37" s="723"/>
      <c r="AW37" s="723"/>
      <c r="AX37" s="723"/>
      <c r="AY37" s="724"/>
      <c r="AZ37" s="659">
        <v>484606</v>
      </c>
      <c r="BA37" s="660"/>
      <c r="BB37" s="660"/>
      <c r="BC37" s="660"/>
      <c r="BD37" s="692"/>
      <c r="BE37" s="692"/>
      <c r="BF37" s="714"/>
      <c r="BG37" s="656" t="s">
        <v>335</v>
      </c>
      <c r="BH37" s="657"/>
      <c r="BI37" s="657"/>
      <c r="BJ37" s="657"/>
      <c r="BK37" s="657"/>
      <c r="BL37" s="657"/>
      <c r="BM37" s="657"/>
      <c r="BN37" s="657"/>
      <c r="BO37" s="657"/>
      <c r="BP37" s="657"/>
      <c r="BQ37" s="657"/>
      <c r="BR37" s="657"/>
      <c r="BS37" s="657"/>
      <c r="BT37" s="657"/>
      <c r="BU37" s="658"/>
      <c r="BV37" s="659">
        <v>-15722</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653543</v>
      </c>
      <c r="CS37" s="692"/>
      <c r="CT37" s="692"/>
      <c r="CU37" s="692"/>
      <c r="CV37" s="692"/>
      <c r="CW37" s="692"/>
      <c r="CX37" s="692"/>
      <c r="CY37" s="693"/>
      <c r="CZ37" s="664">
        <v>7.1</v>
      </c>
      <c r="DA37" s="690"/>
      <c r="DB37" s="690"/>
      <c r="DC37" s="694"/>
      <c r="DD37" s="668">
        <v>652765</v>
      </c>
      <c r="DE37" s="692"/>
      <c r="DF37" s="692"/>
      <c r="DG37" s="692"/>
      <c r="DH37" s="692"/>
      <c r="DI37" s="692"/>
      <c r="DJ37" s="692"/>
      <c r="DK37" s="693"/>
      <c r="DL37" s="668">
        <v>577097</v>
      </c>
      <c r="DM37" s="692"/>
      <c r="DN37" s="692"/>
      <c r="DO37" s="692"/>
      <c r="DP37" s="692"/>
      <c r="DQ37" s="692"/>
      <c r="DR37" s="692"/>
      <c r="DS37" s="692"/>
      <c r="DT37" s="692"/>
      <c r="DU37" s="692"/>
      <c r="DV37" s="693"/>
      <c r="DW37" s="664">
        <v>9.4</v>
      </c>
      <c r="DX37" s="690"/>
      <c r="DY37" s="690"/>
      <c r="DZ37" s="690"/>
      <c r="EA37" s="690"/>
      <c r="EB37" s="690"/>
      <c r="EC37" s="691"/>
    </row>
    <row r="38" spans="2:133" ht="11.25" customHeight="1" x14ac:dyDescent="0.2">
      <c r="B38" s="656" t="s">
        <v>337</v>
      </c>
      <c r="C38" s="657"/>
      <c r="D38" s="657"/>
      <c r="E38" s="657"/>
      <c r="F38" s="657"/>
      <c r="G38" s="657"/>
      <c r="H38" s="657"/>
      <c r="I38" s="657"/>
      <c r="J38" s="657"/>
      <c r="K38" s="657"/>
      <c r="L38" s="657"/>
      <c r="M38" s="657"/>
      <c r="N38" s="657"/>
      <c r="O38" s="657"/>
      <c r="P38" s="657"/>
      <c r="Q38" s="658"/>
      <c r="R38" s="659">
        <v>362800</v>
      </c>
      <c r="S38" s="660"/>
      <c r="T38" s="660"/>
      <c r="U38" s="660"/>
      <c r="V38" s="660"/>
      <c r="W38" s="660"/>
      <c r="X38" s="660"/>
      <c r="Y38" s="661"/>
      <c r="Z38" s="662">
        <v>3.8</v>
      </c>
      <c r="AA38" s="662"/>
      <c r="AB38" s="662"/>
      <c r="AC38" s="662"/>
      <c r="AD38" s="663" t="s">
        <v>235</v>
      </c>
      <c r="AE38" s="663"/>
      <c r="AF38" s="663"/>
      <c r="AG38" s="663"/>
      <c r="AH38" s="663"/>
      <c r="AI38" s="663"/>
      <c r="AJ38" s="663"/>
      <c r="AK38" s="663"/>
      <c r="AL38" s="664" t="s">
        <v>235</v>
      </c>
      <c r="AM38" s="665"/>
      <c r="AN38" s="665"/>
      <c r="AO38" s="666"/>
      <c r="AQ38" s="722" t="s">
        <v>338</v>
      </c>
      <c r="AR38" s="723"/>
      <c r="AS38" s="723"/>
      <c r="AT38" s="723"/>
      <c r="AU38" s="723"/>
      <c r="AV38" s="723"/>
      <c r="AW38" s="723"/>
      <c r="AX38" s="723"/>
      <c r="AY38" s="724"/>
      <c r="AZ38" s="659">
        <v>303298</v>
      </c>
      <c r="BA38" s="660"/>
      <c r="BB38" s="660"/>
      <c r="BC38" s="660"/>
      <c r="BD38" s="692"/>
      <c r="BE38" s="692"/>
      <c r="BF38" s="714"/>
      <c r="BG38" s="656" t="s">
        <v>339</v>
      </c>
      <c r="BH38" s="657"/>
      <c r="BI38" s="657"/>
      <c r="BJ38" s="657"/>
      <c r="BK38" s="657"/>
      <c r="BL38" s="657"/>
      <c r="BM38" s="657"/>
      <c r="BN38" s="657"/>
      <c r="BO38" s="657"/>
      <c r="BP38" s="657"/>
      <c r="BQ38" s="657"/>
      <c r="BR38" s="657"/>
      <c r="BS38" s="657"/>
      <c r="BT38" s="657"/>
      <c r="BU38" s="658"/>
      <c r="BV38" s="659">
        <v>2205</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1490708</v>
      </c>
      <c r="CS38" s="660"/>
      <c r="CT38" s="660"/>
      <c r="CU38" s="660"/>
      <c r="CV38" s="660"/>
      <c r="CW38" s="660"/>
      <c r="CX38" s="660"/>
      <c r="CY38" s="661"/>
      <c r="CZ38" s="664">
        <v>16.3</v>
      </c>
      <c r="DA38" s="690"/>
      <c r="DB38" s="690"/>
      <c r="DC38" s="694"/>
      <c r="DD38" s="668">
        <v>1356552</v>
      </c>
      <c r="DE38" s="660"/>
      <c r="DF38" s="660"/>
      <c r="DG38" s="660"/>
      <c r="DH38" s="660"/>
      <c r="DI38" s="660"/>
      <c r="DJ38" s="660"/>
      <c r="DK38" s="661"/>
      <c r="DL38" s="668">
        <v>1144451</v>
      </c>
      <c r="DM38" s="660"/>
      <c r="DN38" s="660"/>
      <c r="DO38" s="660"/>
      <c r="DP38" s="660"/>
      <c r="DQ38" s="660"/>
      <c r="DR38" s="660"/>
      <c r="DS38" s="660"/>
      <c r="DT38" s="660"/>
      <c r="DU38" s="660"/>
      <c r="DV38" s="661"/>
      <c r="DW38" s="664">
        <v>18.7</v>
      </c>
      <c r="DX38" s="690"/>
      <c r="DY38" s="690"/>
      <c r="DZ38" s="690"/>
      <c r="EA38" s="690"/>
      <c r="EB38" s="690"/>
      <c r="EC38" s="691"/>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235</v>
      </c>
      <c r="S39" s="660"/>
      <c r="T39" s="660"/>
      <c r="U39" s="660"/>
      <c r="V39" s="660"/>
      <c r="W39" s="660"/>
      <c r="X39" s="660"/>
      <c r="Y39" s="661"/>
      <c r="Z39" s="662" t="s">
        <v>235</v>
      </c>
      <c r="AA39" s="662"/>
      <c r="AB39" s="662"/>
      <c r="AC39" s="662"/>
      <c r="AD39" s="663" t="s">
        <v>180</v>
      </c>
      <c r="AE39" s="663"/>
      <c r="AF39" s="663"/>
      <c r="AG39" s="663"/>
      <c r="AH39" s="663"/>
      <c r="AI39" s="663"/>
      <c r="AJ39" s="663"/>
      <c r="AK39" s="663"/>
      <c r="AL39" s="664" t="s">
        <v>235</v>
      </c>
      <c r="AM39" s="665"/>
      <c r="AN39" s="665"/>
      <c r="AO39" s="666"/>
      <c r="AQ39" s="722" t="s">
        <v>342</v>
      </c>
      <c r="AR39" s="723"/>
      <c r="AS39" s="723"/>
      <c r="AT39" s="723"/>
      <c r="AU39" s="723"/>
      <c r="AV39" s="723"/>
      <c r="AW39" s="723"/>
      <c r="AX39" s="723"/>
      <c r="AY39" s="724"/>
      <c r="AZ39" s="659">
        <v>130699</v>
      </c>
      <c r="BA39" s="660"/>
      <c r="BB39" s="660"/>
      <c r="BC39" s="660"/>
      <c r="BD39" s="692"/>
      <c r="BE39" s="692"/>
      <c r="BF39" s="714"/>
      <c r="BG39" s="656" t="s">
        <v>343</v>
      </c>
      <c r="BH39" s="657"/>
      <c r="BI39" s="657"/>
      <c r="BJ39" s="657"/>
      <c r="BK39" s="657"/>
      <c r="BL39" s="657"/>
      <c r="BM39" s="657"/>
      <c r="BN39" s="657"/>
      <c r="BO39" s="657"/>
      <c r="BP39" s="657"/>
      <c r="BQ39" s="657"/>
      <c r="BR39" s="657"/>
      <c r="BS39" s="657"/>
      <c r="BT39" s="657"/>
      <c r="BU39" s="658"/>
      <c r="BV39" s="659">
        <v>3346</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82573</v>
      </c>
      <c r="CS39" s="692"/>
      <c r="CT39" s="692"/>
      <c r="CU39" s="692"/>
      <c r="CV39" s="692"/>
      <c r="CW39" s="692"/>
      <c r="CX39" s="692"/>
      <c r="CY39" s="693"/>
      <c r="CZ39" s="664">
        <v>0.9</v>
      </c>
      <c r="DA39" s="690"/>
      <c r="DB39" s="690"/>
      <c r="DC39" s="694"/>
      <c r="DD39" s="668">
        <v>51684</v>
      </c>
      <c r="DE39" s="692"/>
      <c r="DF39" s="692"/>
      <c r="DG39" s="692"/>
      <c r="DH39" s="692"/>
      <c r="DI39" s="692"/>
      <c r="DJ39" s="692"/>
      <c r="DK39" s="693"/>
      <c r="DL39" s="668" t="s">
        <v>180</v>
      </c>
      <c r="DM39" s="692"/>
      <c r="DN39" s="692"/>
      <c r="DO39" s="692"/>
      <c r="DP39" s="692"/>
      <c r="DQ39" s="692"/>
      <c r="DR39" s="692"/>
      <c r="DS39" s="692"/>
      <c r="DT39" s="692"/>
      <c r="DU39" s="692"/>
      <c r="DV39" s="693"/>
      <c r="DW39" s="664" t="s">
        <v>235</v>
      </c>
      <c r="DX39" s="690"/>
      <c r="DY39" s="690"/>
      <c r="DZ39" s="690"/>
      <c r="EA39" s="690"/>
      <c r="EB39" s="690"/>
      <c r="EC39" s="691"/>
    </row>
    <row r="40" spans="2:133" ht="11.25" customHeight="1" x14ac:dyDescent="0.2">
      <c r="B40" s="656" t="s">
        <v>345</v>
      </c>
      <c r="C40" s="657"/>
      <c r="D40" s="657"/>
      <c r="E40" s="657"/>
      <c r="F40" s="657"/>
      <c r="G40" s="657"/>
      <c r="H40" s="657"/>
      <c r="I40" s="657"/>
      <c r="J40" s="657"/>
      <c r="K40" s="657"/>
      <c r="L40" s="657"/>
      <c r="M40" s="657"/>
      <c r="N40" s="657"/>
      <c r="O40" s="657"/>
      <c r="P40" s="657"/>
      <c r="Q40" s="658"/>
      <c r="R40" s="659">
        <v>67500</v>
      </c>
      <c r="S40" s="660"/>
      <c r="T40" s="660"/>
      <c r="U40" s="660"/>
      <c r="V40" s="660"/>
      <c r="W40" s="660"/>
      <c r="X40" s="660"/>
      <c r="Y40" s="661"/>
      <c r="Z40" s="662">
        <v>0.7</v>
      </c>
      <c r="AA40" s="662"/>
      <c r="AB40" s="662"/>
      <c r="AC40" s="662"/>
      <c r="AD40" s="663" t="s">
        <v>235</v>
      </c>
      <c r="AE40" s="663"/>
      <c r="AF40" s="663"/>
      <c r="AG40" s="663"/>
      <c r="AH40" s="663"/>
      <c r="AI40" s="663"/>
      <c r="AJ40" s="663"/>
      <c r="AK40" s="663"/>
      <c r="AL40" s="664" t="s">
        <v>235</v>
      </c>
      <c r="AM40" s="665"/>
      <c r="AN40" s="665"/>
      <c r="AO40" s="666"/>
      <c r="AQ40" s="722" t="s">
        <v>346</v>
      </c>
      <c r="AR40" s="723"/>
      <c r="AS40" s="723"/>
      <c r="AT40" s="723"/>
      <c r="AU40" s="723"/>
      <c r="AV40" s="723"/>
      <c r="AW40" s="723"/>
      <c r="AX40" s="723"/>
      <c r="AY40" s="724"/>
      <c r="AZ40" s="659">
        <v>18539</v>
      </c>
      <c r="BA40" s="660"/>
      <c r="BB40" s="660"/>
      <c r="BC40" s="660"/>
      <c r="BD40" s="692"/>
      <c r="BE40" s="692"/>
      <c r="BF40" s="714"/>
      <c r="BG40" s="707" t="s">
        <v>347</v>
      </c>
      <c r="BH40" s="708"/>
      <c r="BI40" s="708"/>
      <c r="BJ40" s="708"/>
      <c r="BK40" s="708"/>
      <c r="BL40" s="223"/>
      <c r="BM40" s="657" t="s">
        <v>348</v>
      </c>
      <c r="BN40" s="657"/>
      <c r="BO40" s="657"/>
      <c r="BP40" s="657"/>
      <c r="BQ40" s="657"/>
      <c r="BR40" s="657"/>
      <c r="BS40" s="657"/>
      <c r="BT40" s="657"/>
      <c r="BU40" s="658"/>
      <c r="BV40" s="659">
        <v>87</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t="s">
        <v>180</v>
      </c>
      <c r="CS40" s="660"/>
      <c r="CT40" s="660"/>
      <c r="CU40" s="660"/>
      <c r="CV40" s="660"/>
      <c r="CW40" s="660"/>
      <c r="CX40" s="660"/>
      <c r="CY40" s="661"/>
      <c r="CZ40" s="664" t="s">
        <v>129</v>
      </c>
      <c r="DA40" s="690"/>
      <c r="DB40" s="690"/>
      <c r="DC40" s="694"/>
      <c r="DD40" s="668" t="s">
        <v>235</v>
      </c>
      <c r="DE40" s="660"/>
      <c r="DF40" s="660"/>
      <c r="DG40" s="660"/>
      <c r="DH40" s="660"/>
      <c r="DI40" s="660"/>
      <c r="DJ40" s="660"/>
      <c r="DK40" s="661"/>
      <c r="DL40" s="668" t="s">
        <v>180</v>
      </c>
      <c r="DM40" s="660"/>
      <c r="DN40" s="660"/>
      <c r="DO40" s="660"/>
      <c r="DP40" s="660"/>
      <c r="DQ40" s="660"/>
      <c r="DR40" s="660"/>
      <c r="DS40" s="660"/>
      <c r="DT40" s="660"/>
      <c r="DU40" s="660"/>
      <c r="DV40" s="661"/>
      <c r="DW40" s="664" t="s">
        <v>180</v>
      </c>
      <c r="DX40" s="690"/>
      <c r="DY40" s="690"/>
      <c r="DZ40" s="690"/>
      <c r="EA40" s="690"/>
      <c r="EB40" s="690"/>
      <c r="EC40" s="691"/>
    </row>
    <row r="41" spans="2:133" ht="11.25" customHeight="1" x14ac:dyDescent="0.2">
      <c r="B41" s="680" t="s">
        <v>350</v>
      </c>
      <c r="C41" s="681"/>
      <c r="D41" s="681"/>
      <c r="E41" s="681"/>
      <c r="F41" s="681"/>
      <c r="G41" s="681"/>
      <c r="H41" s="681"/>
      <c r="I41" s="681"/>
      <c r="J41" s="681"/>
      <c r="K41" s="681"/>
      <c r="L41" s="681"/>
      <c r="M41" s="681"/>
      <c r="N41" s="681"/>
      <c r="O41" s="681"/>
      <c r="P41" s="681"/>
      <c r="Q41" s="682"/>
      <c r="R41" s="731">
        <v>9560543</v>
      </c>
      <c r="S41" s="732"/>
      <c r="T41" s="732"/>
      <c r="U41" s="732"/>
      <c r="V41" s="732"/>
      <c r="W41" s="732"/>
      <c r="X41" s="732"/>
      <c r="Y41" s="736"/>
      <c r="Z41" s="737">
        <v>100</v>
      </c>
      <c r="AA41" s="737"/>
      <c r="AB41" s="737"/>
      <c r="AC41" s="737"/>
      <c r="AD41" s="738">
        <v>6042057</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203992</v>
      </c>
      <c r="BA41" s="660"/>
      <c r="BB41" s="660"/>
      <c r="BC41" s="660"/>
      <c r="BD41" s="692"/>
      <c r="BE41" s="692"/>
      <c r="BF41" s="714"/>
      <c r="BG41" s="707"/>
      <c r="BH41" s="708"/>
      <c r="BI41" s="708"/>
      <c r="BJ41" s="708"/>
      <c r="BK41" s="708"/>
      <c r="BL41" s="223"/>
      <c r="BM41" s="657" t="s">
        <v>352</v>
      </c>
      <c r="BN41" s="657"/>
      <c r="BO41" s="657"/>
      <c r="BP41" s="657"/>
      <c r="BQ41" s="657"/>
      <c r="BR41" s="657"/>
      <c r="BS41" s="657"/>
      <c r="BT41" s="657"/>
      <c r="BU41" s="658"/>
      <c r="BV41" s="659" t="s">
        <v>235</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235</v>
      </c>
      <c r="CS41" s="692"/>
      <c r="CT41" s="692"/>
      <c r="CU41" s="692"/>
      <c r="CV41" s="692"/>
      <c r="CW41" s="692"/>
      <c r="CX41" s="692"/>
      <c r="CY41" s="693"/>
      <c r="CZ41" s="664" t="s">
        <v>235</v>
      </c>
      <c r="DA41" s="690"/>
      <c r="DB41" s="690"/>
      <c r="DC41" s="694"/>
      <c r="DD41" s="668" t="s">
        <v>129</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354</v>
      </c>
      <c r="AR42" s="729"/>
      <c r="AS42" s="729"/>
      <c r="AT42" s="729"/>
      <c r="AU42" s="729"/>
      <c r="AV42" s="729"/>
      <c r="AW42" s="729"/>
      <c r="AX42" s="729"/>
      <c r="AY42" s="730"/>
      <c r="AZ42" s="731">
        <v>656782</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340</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463139</v>
      </c>
      <c r="CS42" s="692"/>
      <c r="CT42" s="692"/>
      <c r="CU42" s="692"/>
      <c r="CV42" s="692"/>
      <c r="CW42" s="692"/>
      <c r="CX42" s="692"/>
      <c r="CY42" s="693"/>
      <c r="CZ42" s="664">
        <v>5.0999999999999996</v>
      </c>
      <c r="DA42" s="690"/>
      <c r="DB42" s="690"/>
      <c r="DC42" s="694"/>
      <c r="DD42" s="668">
        <v>200065</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9149</v>
      </c>
      <c r="CS43" s="692"/>
      <c r="CT43" s="692"/>
      <c r="CU43" s="692"/>
      <c r="CV43" s="692"/>
      <c r="CW43" s="692"/>
      <c r="CX43" s="692"/>
      <c r="CY43" s="693"/>
      <c r="CZ43" s="664">
        <v>0.1</v>
      </c>
      <c r="DA43" s="690"/>
      <c r="DB43" s="690"/>
      <c r="DC43" s="694"/>
      <c r="DD43" s="668">
        <v>9149</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457221</v>
      </c>
      <c r="CS44" s="660"/>
      <c r="CT44" s="660"/>
      <c r="CU44" s="660"/>
      <c r="CV44" s="660"/>
      <c r="CW44" s="660"/>
      <c r="CX44" s="660"/>
      <c r="CY44" s="661"/>
      <c r="CZ44" s="664">
        <v>5</v>
      </c>
      <c r="DA44" s="665"/>
      <c r="DB44" s="665"/>
      <c r="DC44" s="671"/>
      <c r="DD44" s="668">
        <v>194147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34434</v>
      </c>
      <c r="CS45" s="692"/>
      <c r="CT45" s="692"/>
      <c r="CU45" s="692"/>
      <c r="CV45" s="692"/>
      <c r="CW45" s="692"/>
      <c r="CX45" s="692"/>
      <c r="CY45" s="693"/>
      <c r="CZ45" s="664">
        <v>0.4</v>
      </c>
      <c r="DA45" s="690"/>
      <c r="DB45" s="690"/>
      <c r="DC45" s="694"/>
      <c r="DD45" s="668">
        <v>11276</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363</v>
      </c>
      <c r="CG46" s="657"/>
      <c r="CH46" s="657"/>
      <c r="CI46" s="657"/>
      <c r="CJ46" s="657"/>
      <c r="CK46" s="657"/>
      <c r="CL46" s="657"/>
      <c r="CM46" s="657"/>
      <c r="CN46" s="657"/>
      <c r="CO46" s="657"/>
      <c r="CP46" s="657"/>
      <c r="CQ46" s="658"/>
      <c r="CR46" s="659">
        <v>368106</v>
      </c>
      <c r="CS46" s="660"/>
      <c r="CT46" s="660"/>
      <c r="CU46" s="660"/>
      <c r="CV46" s="660"/>
      <c r="CW46" s="660"/>
      <c r="CX46" s="660"/>
      <c r="CY46" s="661"/>
      <c r="CZ46" s="664">
        <v>4</v>
      </c>
      <c r="DA46" s="665"/>
      <c r="DB46" s="665"/>
      <c r="DC46" s="671"/>
      <c r="DD46" s="668">
        <v>165283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364</v>
      </c>
      <c r="CG47" s="657"/>
      <c r="CH47" s="657"/>
      <c r="CI47" s="657"/>
      <c r="CJ47" s="657"/>
      <c r="CK47" s="657"/>
      <c r="CL47" s="657"/>
      <c r="CM47" s="657"/>
      <c r="CN47" s="657"/>
      <c r="CO47" s="657"/>
      <c r="CP47" s="657"/>
      <c r="CQ47" s="658"/>
      <c r="CR47" s="659">
        <v>5918</v>
      </c>
      <c r="CS47" s="692"/>
      <c r="CT47" s="692"/>
      <c r="CU47" s="692"/>
      <c r="CV47" s="692"/>
      <c r="CW47" s="692"/>
      <c r="CX47" s="692"/>
      <c r="CY47" s="693"/>
      <c r="CZ47" s="664">
        <v>0.1</v>
      </c>
      <c r="DA47" s="690"/>
      <c r="DB47" s="690"/>
      <c r="DC47" s="694"/>
      <c r="DD47" s="668">
        <v>5918</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365</v>
      </c>
      <c r="CG48" s="657"/>
      <c r="CH48" s="657"/>
      <c r="CI48" s="657"/>
      <c r="CJ48" s="657"/>
      <c r="CK48" s="657"/>
      <c r="CL48" s="657"/>
      <c r="CM48" s="657"/>
      <c r="CN48" s="657"/>
      <c r="CO48" s="657"/>
      <c r="CP48" s="657"/>
      <c r="CQ48" s="658"/>
      <c r="CR48" s="659" t="s">
        <v>129</v>
      </c>
      <c r="CS48" s="660"/>
      <c r="CT48" s="660"/>
      <c r="CU48" s="660"/>
      <c r="CV48" s="660"/>
      <c r="CW48" s="660"/>
      <c r="CX48" s="660"/>
      <c r="CY48" s="661"/>
      <c r="CZ48" s="664" t="s">
        <v>235</v>
      </c>
      <c r="DA48" s="665"/>
      <c r="DB48" s="665"/>
      <c r="DC48" s="671"/>
      <c r="DD48" s="668" t="s">
        <v>235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366</v>
      </c>
      <c r="CE49" s="681"/>
      <c r="CF49" s="681"/>
      <c r="CG49" s="681"/>
      <c r="CH49" s="681"/>
      <c r="CI49" s="681"/>
      <c r="CJ49" s="681"/>
      <c r="CK49" s="681"/>
      <c r="CL49" s="681"/>
      <c r="CM49" s="681"/>
      <c r="CN49" s="681"/>
      <c r="CO49" s="681"/>
      <c r="CP49" s="681"/>
      <c r="CQ49" s="682"/>
      <c r="CR49" s="731">
        <v>9163829</v>
      </c>
      <c r="CS49" s="718"/>
      <c r="CT49" s="718"/>
      <c r="CU49" s="718"/>
      <c r="CV49" s="718"/>
      <c r="CW49" s="718"/>
      <c r="CX49" s="718"/>
      <c r="CY49" s="747"/>
      <c r="CZ49" s="739">
        <v>100</v>
      </c>
      <c r="DA49" s="748"/>
      <c r="DB49" s="748"/>
      <c r="DC49" s="749"/>
      <c r="DD49" s="750">
        <v>7127076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dRudZB4TxDel+PSv4yQMBpy17XY3A+0fjEhSNDZv5tV7n0EI3HG3mY2CDt5aRT30VeQb8p4lbwdLQTj/iZHiA==" saltValue="14A1pHwBQZKH7al+vUUS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389</v>
      </c>
      <c r="C7" s="786"/>
      <c r="D7" s="786"/>
      <c r="E7" s="786"/>
      <c r="F7" s="786"/>
      <c r="G7" s="786"/>
      <c r="H7" s="786"/>
      <c r="I7" s="786"/>
      <c r="J7" s="786"/>
      <c r="K7" s="786"/>
      <c r="L7" s="786"/>
      <c r="M7" s="786"/>
      <c r="N7" s="786"/>
      <c r="O7" s="786"/>
      <c r="P7" s="787"/>
      <c r="Q7" s="788">
        <v>9564</v>
      </c>
      <c r="R7" s="789"/>
      <c r="S7" s="789"/>
      <c r="T7" s="789"/>
      <c r="U7" s="789"/>
      <c r="V7" s="789">
        <v>9172</v>
      </c>
      <c r="W7" s="789"/>
      <c r="X7" s="789"/>
      <c r="Y7" s="789"/>
      <c r="Z7" s="789"/>
      <c r="AA7" s="789">
        <v>392</v>
      </c>
      <c r="AB7" s="789"/>
      <c r="AC7" s="789"/>
      <c r="AD7" s="789"/>
      <c r="AE7" s="790"/>
      <c r="AF7" s="791">
        <v>367</v>
      </c>
      <c r="AG7" s="792"/>
      <c r="AH7" s="792"/>
      <c r="AI7" s="792"/>
      <c r="AJ7" s="793"/>
      <c r="AK7" s="794">
        <v>122</v>
      </c>
      <c r="AL7" s="795"/>
      <c r="AM7" s="795"/>
      <c r="AN7" s="795"/>
      <c r="AO7" s="795"/>
      <c r="AP7" s="795">
        <v>13065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390</v>
      </c>
      <c r="C8" s="817"/>
      <c r="D8" s="817"/>
      <c r="E8" s="817"/>
      <c r="F8" s="817"/>
      <c r="G8" s="817"/>
      <c r="H8" s="817"/>
      <c r="I8" s="817"/>
      <c r="J8" s="817"/>
      <c r="K8" s="817"/>
      <c r="L8" s="817"/>
      <c r="M8" s="817"/>
      <c r="N8" s="817"/>
      <c r="O8" s="817"/>
      <c r="P8" s="818"/>
      <c r="Q8" s="819">
        <v>3</v>
      </c>
      <c r="R8" s="820"/>
      <c r="S8" s="820"/>
      <c r="T8" s="820"/>
      <c r="U8" s="820"/>
      <c r="V8" s="820">
        <v>1</v>
      </c>
      <c r="W8" s="820"/>
      <c r="X8" s="820"/>
      <c r="Y8" s="820"/>
      <c r="Z8" s="820"/>
      <c r="AA8" s="820">
        <v>2</v>
      </c>
      <c r="AB8" s="820"/>
      <c r="AC8" s="820"/>
      <c r="AD8" s="820"/>
      <c r="AE8" s="821"/>
      <c r="AF8" s="822">
        <v>2</v>
      </c>
      <c r="AG8" s="823"/>
      <c r="AH8" s="823"/>
      <c r="AI8" s="823"/>
      <c r="AJ8" s="824"/>
      <c r="AK8" s="805" t="s">
        <v>597</v>
      </c>
      <c r="AL8" s="806"/>
      <c r="AM8" s="806"/>
      <c r="AN8" s="806"/>
      <c r="AO8" s="806"/>
      <c r="AP8" s="806" t="s">
        <v>597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391</v>
      </c>
      <c r="C9" s="817"/>
      <c r="D9" s="817"/>
      <c r="E9" s="817"/>
      <c r="F9" s="817"/>
      <c r="G9" s="817"/>
      <c r="H9" s="817"/>
      <c r="I9" s="817"/>
      <c r="J9" s="817"/>
      <c r="K9" s="817"/>
      <c r="L9" s="817"/>
      <c r="M9" s="817"/>
      <c r="N9" s="817"/>
      <c r="O9" s="817"/>
      <c r="P9" s="818"/>
      <c r="Q9" s="819">
        <v>27</v>
      </c>
      <c r="R9" s="820"/>
      <c r="S9" s="820"/>
      <c r="T9" s="820"/>
      <c r="U9" s="820"/>
      <c r="V9" s="820">
        <v>25</v>
      </c>
      <c r="W9" s="820"/>
      <c r="X9" s="820"/>
      <c r="Y9" s="820"/>
      <c r="Z9" s="820"/>
      <c r="AA9" s="820">
        <v>2</v>
      </c>
      <c r="AB9" s="820"/>
      <c r="AC9" s="820"/>
      <c r="AD9" s="820"/>
      <c r="AE9" s="821"/>
      <c r="AF9" s="822">
        <v>2</v>
      </c>
      <c r="AG9" s="823"/>
      <c r="AH9" s="823"/>
      <c r="AI9" s="823"/>
      <c r="AJ9" s="824"/>
      <c r="AK9" s="805">
        <v>19</v>
      </c>
      <c r="AL9" s="806"/>
      <c r="AM9" s="806"/>
      <c r="AN9" s="806"/>
      <c r="AO9" s="806"/>
      <c r="AP9" s="806" t="s">
        <v>597</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t="s">
        <v>392</v>
      </c>
      <c r="C10" s="817"/>
      <c r="D10" s="817"/>
      <c r="E10" s="817"/>
      <c r="F10" s="817"/>
      <c r="G10" s="817"/>
      <c r="H10" s="817"/>
      <c r="I10" s="817"/>
      <c r="J10" s="817"/>
      <c r="K10" s="817"/>
      <c r="L10" s="817"/>
      <c r="M10" s="817"/>
      <c r="N10" s="817"/>
      <c r="O10" s="817"/>
      <c r="P10" s="818"/>
      <c r="Q10" s="819">
        <v>3</v>
      </c>
      <c r="R10" s="820"/>
      <c r="S10" s="820"/>
      <c r="T10" s="820"/>
      <c r="U10" s="820"/>
      <c r="V10" s="820">
        <v>3</v>
      </c>
      <c r="W10" s="820"/>
      <c r="X10" s="820"/>
      <c r="Y10" s="820"/>
      <c r="Z10" s="820"/>
      <c r="AA10" s="820">
        <v>0</v>
      </c>
      <c r="AB10" s="820"/>
      <c r="AC10" s="820"/>
      <c r="AD10" s="820"/>
      <c r="AE10" s="821"/>
      <c r="AF10" s="822">
        <v>0</v>
      </c>
      <c r="AG10" s="823"/>
      <c r="AH10" s="823"/>
      <c r="AI10" s="823"/>
      <c r="AJ10" s="824"/>
      <c r="AK10" s="805" t="s">
        <v>597</v>
      </c>
      <c r="AL10" s="806"/>
      <c r="AM10" s="806"/>
      <c r="AN10" s="806"/>
      <c r="AO10" s="806"/>
      <c r="AP10" s="806" t="s">
        <v>597</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394</v>
      </c>
      <c r="B23" s="825" t="s">
        <v>395</v>
      </c>
      <c r="C23" s="826"/>
      <c r="D23" s="826"/>
      <c r="E23" s="826"/>
      <c r="F23" s="826"/>
      <c r="G23" s="826"/>
      <c r="H23" s="826"/>
      <c r="I23" s="826"/>
      <c r="J23" s="826"/>
      <c r="K23" s="826"/>
      <c r="L23" s="826"/>
      <c r="M23" s="826"/>
      <c r="N23" s="826"/>
      <c r="O23" s="826"/>
      <c r="P23" s="827"/>
      <c r="Q23" s="828">
        <v>9576</v>
      </c>
      <c r="R23" s="829"/>
      <c r="S23" s="829"/>
      <c r="T23" s="829"/>
      <c r="U23" s="829"/>
      <c r="V23" s="829">
        <v>9179</v>
      </c>
      <c r="W23" s="829"/>
      <c r="X23" s="829"/>
      <c r="Y23" s="829"/>
      <c r="Z23" s="829"/>
      <c r="AA23" s="829">
        <v>397</v>
      </c>
      <c r="AB23" s="829"/>
      <c r="AC23" s="829"/>
      <c r="AD23" s="829"/>
      <c r="AE23" s="830"/>
      <c r="AF23" s="831">
        <v>371</v>
      </c>
      <c r="AG23" s="829"/>
      <c r="AH23" s="829"/>
      <c r="AI23" s="829"/>
      <c r="AJ23" s="832"/>
      <c r="AK23" s="833"/>
      <c r="AL23" s="834"/>
      <c r="AM23" s="834"/>
      <c r="AN23" s="834"/>
      <c r="AO23" s="834"/>
      <c r="AP23" s="829"/>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372</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407</v>
      </c>
      <c r="C28" s="786"/>
      <c r="D28" s="786"/>
      <c r="E28" s="786"/>
      <c r="F28" s="786"/>
      <c r="G28" s="786"/>
      <c r="H28" s="786"/>
      <c r="I28" s="786"/>
      <c r="J28" s="786"/>
      <c r="K28" s="786"/>
      <c r="L28" s="786"/>
      <c r="M28" s="786"/>
      <c r="N28" s="786"/>
      <c r="O28" s="786"/>
      <c r="P28" s="787"/>
      <c r="Q28" s="858">
        <v>1731</v>
      </c>
      <c r="R28" s="859"/>
      <c r="S28" s="859"/>
      <c r="T28" s="859"/>
      <c r="U28" s="859"/>
      <c r="V28" s="859">
        <v>1690</v>
      </c>
      <c r="W28" s="859"/>
      <c r="X28" s="859"/>
      <c r="Y28" s="859"/>
      <c r="Z28" s="859"/>
      <c r="AA28" s="859">
        <v>41</v>
      </c>
      <c r="AB28" s="859"/>
      <c r="AC28" s="859"/>
      <c r="AD28" s="859"/>
      <c r="AE28" s="860"/>
      <c r="AF28" s="861">
        <v>38</v>
      </c>
      <c r="AG28" s="859"/>
      <c r="AH28" s="859"/>
      <c r="AI28" s="859"/>
      <c r="AJ28" s="862"/>
      <c r="AK28" s="863">
        <v>204</v>
      </c>
      <c r="AL28" s="864"/>
      <c r="AM28" s="864"/>
      <c r="AN28" s="864"/>
      <c r="AO28" s="864"/>
      <c r="AP28" s="864">
        <v>9</v>
      </c>
      <c r="AQ28" s="864"/>
      <c r="AR28" s="864"/>
      <c r="AS28" s="864"/>
      <c r="AT28" s="864"/>
      <c r="AU28" s="864" t="s">
        <v>597</v>
      </c>
      <c r="AV28" s="864"/>
      <c r="AW28" s="864"/>
      <c r="AX28" s="864"/>
      <c r="AY28" s="864"/>
      <c r="AZ28" s="865" t="s">
        <v>597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408</v>
      </c>
      <c r="C29" s="817"/>
      <c r="D29" s="817"/>
      <c r="E29" s="817"/>
      <c r="F29" s="817"/>
      <c r="G29" s="817"/>
      <c r="H29" s="817"/>
      <c r="I29" s="817"/>
      <c r="J29" s="817"/>
      <c r="K29" s="817"/>
      <c r="L29" s="817"/>
      <c r="M29" s="817"/>
      <c r="N29" s="817"/>
      <c r="O29" s="817"/>
      <c r="P29" s="818"/>
      <c r="Q29" s="819">
        <v>2389</v>
      </c>
      <c r="R29" s="820"/>
      <c r="S29" s="820"/>
      <c r="T29" s="820"/>
      <c r="U29" s="820"/>
      <c r="V29" s="820">
        <v>2137</v>
      </c>
      <c r="W29" s="820"/>
      <c r="X29" s="820"/>
      <c r="Y29" s="820"/>
      <c r="Z29" s="820"/>
      <c r="AA29" s="820">
        <v>252</v>
      </c>
      <c r="AB29" s="820"/>
      <c r="AC29" s="820"/>
      <c r="AD29" s="820"/>
      <c r="AE29" s="821"/>
      <c r="AF29" s="822">
        <v>252</v>
      </c>
      <c r="AG29" s="823"/>
      <c r="AH29" s="823"/>
      <c r="AI29" s="823"/>
      <c r="AJ29" s="824"/>
      <c r="AK29" s="870">
        <v>382</v>
      </c>
      <c r="AL29" s="866"/>
      <c r="AM29" s="866"/>
      <c r="AN29" s="866"/>
      <c r="AO29" s="866"/>
      <c r="AP29" s="866" t="s">
        <v>597</v>
      </c>
      <c r="AQ29" s="866"/>
      <c r="AR29" s="866"/>
      <c r="AS29" s="866"/>
      <c r="AT29" s="866"/>
      <c r="AU29" s="866" t="s">
        <v>597</v>
      </c>
      <c r="AV29" s="866"/>
      <c r="AW29" s="866"/>
      <c r="AX29" s="866"/>
      <c r="AY29" s="866"/>
      <c r="AZ29" s="867" t="s">
        <v>597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409</v>
      </c>
      <c r="C30" s="817"/>
      <c r="D30" s="817"/>
      <c r="E30" s="817"/>
      <c r="F30" s="817"/>
      <c r="G30" s="817"/>
      <c r="H30" s="817"/>
      <c r="I30" s="817"/>
      <c r="J30" s="817"/>
      <c r="K30" s="817"/>
      <c r="L30" s="817"/>
      <c r="M30" s="817"/>
      <c r="N30" s="817"/>
      <c r="O30" s="817"/>
      <c r="P30" s="818"/>
      <c r="Q30" s="819">
        <v>3</v>
      </c>
      <c r="R30" s="820"/>
      <c r="S30" s="820"/>
      <c r="T30" s="820"/>
      <c r="U30" s="820"/>
      <c r="V30" s="820">
        <v>3</v>
      </c>
      <c r="W30" s="820"/>
      <c r="X30" s="820"/>
      <c r="Y30" s="820"/>
      <c r="Z30" s="820"/>
      <c r="AA30" s="820">
        <v>0</v>
      </c>
      <c r="AB30" s="820"/>
      <c r="AC30" s="820"/>
      <c r="AD30" s="820"/>
      <c r="AE30" s="821"/>
      <c r="AF30" s="822">
        <v>0</v>
      </c>
      <c r="AG30" s="823"/>
      <c r="AH30" s="823"/>
      <c r="AI30" s="823"/>
      <c r="AJ30" s="824"/>
      <c r="AK30" s="870" t="s">
        <v>597</v>
      </c>
      <c r="AL30" s="866"/>
      <c r="AM30" s="866"/>
      <c r="AN30" s="866"/>
      <c r="AO30" s="866"/>
      <c r="AP30" s="866" t="s">
        <v>597</v>
      </c>
      <c r="AQ30" s="866"/>
      <c r="AR30" s="866"/>
      <c r="AS30" s="866"/>
      <c r="AT30" s="866"/>
      <c r="AU30" s="866" t="s">
        <v>597</v>
      </c>
      <c r="AV30" s="866"/>
      <c r="AW30" s="866"/>
      <c r="AX30" s="866"/>
      <c r="AY30" s="866"/>
      <c r="AZ30" s="867" t="s">
        <v>597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410</v>
      </c>
      <c r="C31" s="817"/>
      <c r="D31" s="817"/>
      <c r="E31" s="817"/>
      <c r="F31" s="817"/>
      <c r="G31" s="817"/>
      <c r="H31" s="817"/>
      <c r="I31" s="817"/>
      <c r="J31" s="817"/>
      <c r="K31" s="817"/>
      <c r="L31" s="817"/>
      <c r="M31" s="817"/>
      <c r="N31" s="817"/>
      <c r="O31" s="817"/>
      <c r="P31" s="818"/>
      <c r="Q31" s="819">
        <v>33</v>
      </c>
      <c r="R31" s="820"/>
      <c r="S31" s="820"/>
      <c r="T31" s="820"/>
      <c r="U31" s="820"/>
      <c r="V31" s="820">
        <v>33</v>
      </c>
      <c r="W31" s="820"/>
      <c r="X31" s="820"/>
      <c r="Y31" s="820"/>
      <c r="Z31" s="820"/>
      <c r="AA31" s="820">
        <v>0</v>
      </c>
      <c r="AB31" s="820"/>
      <c r="AC31" s="820"/>
      <c r="AD31" s="820"/>
      <c r="AE31" s="821"/>
      <c r="AF31" s="822">
        <v>0</v>
      </c>
      <c r="AG31" s="823"/>
      <c r="AH31" s="823"/>
      <c r="AI31" s="823"/>
      <c r="AJ31" s="824"/>
      <c r="AK31" s="870">
        <v>2</v>
      </c>
      <c r="AL31" s="866"/>
      <c r="AM31" s="866"/>
      <c r="AN31" s="866"/>
      <c r="AO31" s="866"/>
      <c r="AP31" s="866" t="s">
        <v>597</v>
      </c>
      <c r="AQ31" s="866"/>
      <c r="AR31" s="866"/>
      <c r="AS31" s="866"/>
      <c r="AT31" s="866"/>
      <c r="AU31" s="866" t="s">
        <v>597</v>
      </c>
      <c r="AV31" s="866"/>
      <c r="AW31" s="866"/>
      <c r="AX31" s="866"/>
      <c r="AY31" s="866"/>
      <c r="AZ31" s="867" t="s">
        <v>597</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411</v>
      </c>
      <c r="C32" s="817"/>
      <c r="D32" s="817"/>
      <c r="E32" s="817"/>
      <c r="F32" s="817"/>
      <c r="G32" s="817"/>
      <c r="H32" s="817"/>
      <c r="I32" s="817"/>
      <c r="J32" s="817"/>
      <c r="K32" s="817"/>
      <c r="L32" s="817"/>
      <c r="M32" s="817"/>
      <c r="N32" s="817"/>
      <c r="O32" s="817"/>
      <c r="P32" s="818"/>
      <c r="Q32" s="819">
        <v>243</v>
      </c>
      <c r="R32" s="820"/>
      <c r="S32" s="820"/>
      <c r="T32" s="820"/>
      <c r="U32" s="820"/>
      <c r="V32" s="820">
        <v>242</v>
      </c>
      <c r="W32" s="820"/>
      <c r="X32" s="820"/>
      <c r="Y32" s="820"/>
      <c r="Z32" s="820"/>
      <c r="AA32" s="820">
        <v>1</v>
      </c>
      <c r="AB32" s="820"/>
      <c r="AC32" s="820"/>
      <c r="AD32" s="820"/>
      <c r="AE32" s="821"/>
      <c r="AF32" s="822">
        <v>1</v>
      </c>
      <c r="AG32" s="823"/>
      <c r="AH32" s="823"/>
      <c r="AI32" s="823"/>
      <c r="AJ32" s="824"/>
      <c r="AK32" s="870">
        <v>71</v>
      </c>
      <c r="AL32" s="866"/>
      <c r="AM32" s="866"/>
      <c r="AN32" s="866"/>
      <c r="AO32" s="866"/>
      <c r="AP32" s="866" t="s">
        <v>597</v>
      </c>
      <c r="AQ32" s="866"/>
      <c r="AR32" s="866"/>
      <c r="AS32" s="866"/>
      <c r="AT32" s="866"/>
      <c r="AU32" s="866" t="s">
        <v>597</v>
      </c>
      <c r="AV32" s="866"/>
      <c r="AW32" s="866"/>
      <c r="AX32" s="866"/>
      <c r="AY32" s="866"/>
      <c r="AZ32" s="867" t="s">
        <v>597</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412</v>
      </c>
      <c r="C33" s="817"/>
      <c r="D33" s="817"/>
      <c r="E33" s="817"/>
      <c r="F33" s="817"/>
      <c r="G33" s="817"/>
      <c r="H33" s="817"/>
      <c r="I33" s="817"/>
      <c r="J33" s="817"/>
      <c r="K33" s="817"/>
      <c r="L33" s="817"/>
      <c r="M33" s="817"/>
      <c r="N33" s="817"/>
      <c r="O33" s="817"/>
      <c r="P33" s="818"/>
      <c r="Q33" s="819">
        <v>182</v>
      </c>
      <c r="R33" s="820"/>
      <c r="S33" s="820"/>
      <c r="T33" s="820"/>
      <c r="U33" s="820"/>
      <c r="V33" s="820">
        <v>166</v>
      </c>
      <c r="W33" s="820"/>
      <c r="X33" s="820"/>
      <c r="Y33" s="820"/>
      <c r="Z33" s="820"/>
      <c r="AA33" s="820">
        <v>16</v>
      </c>
      <c r="AB33" s="820"/>
      <c r="AC33" s="820"/>
      <c r="AD33" s="820"/>
      <c r="AE33" s="821"/>
      <c r="AF33" s="822">
        <v>177</v>
      </c>
      <c r="AG33" s="823"/>
      <c r="AH33" s="823"/>
      <c r="AI33" s="823"/>
      <c r="AJ33" s="824"/>
      <c r="AK33" s="870">
        <v>4</v>
      </c>
      <c r="AL33" s="866"/>
      <c r="AM33" s="866"/>
      <c r="AN33" s="866"/>
      <c r="AO33" s="866"/>
      <c r="AP33" s="866">
        <v>447</v>
      </c>
      <c r="AQ33" s="866"/>
      <c r="AR33" s="866"/>
      <c r="AS33" s="866"/>
      <c r="AT33" s="866"/>
      <c r="AU33" s="866">
        <v>13</v>
      </c>
      <c r="AV33" s="866"/>
      <c r="AW33" s="866"/>
      <c r="AX33" s="866"/>
      <c r="AY33" s="866"/>
      <c r="AZ33" s="867" t="s">
        <v>597</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414</v>
      </c>
      <c r="C34" s="817"/>
      <c r="D34" s="817"/>
      <c r="E34" s="817"/>
      <c r="F34" s="817"/>
      <c r="G34" s="817"/>
      <c r="H34" s="817"/>
      <c r="I34" s="817"/>
      <c r="J34" s="817"/>
      <c r="K34" s="817"/>
      <c r="L34" s="817"/>
      <c r="M34" s="817"/>
      <c r="N34" s="817"/>
      <c r="O34" s="817"/>
      <c r="P34" s="818"/>
      <c r="Q34" s="819">
        <v>252</v>
      </c>
      <c r="R34" s="820"/>
      <c r="S34" s="820"/>
      <c r="T34" s="820"/>
      <c r="U34" s="820"/>
      <c r="V34" s="820">
        <v>252</v>
      </c>
      <c r="W34" s="820"/>
      <c r="X34" s="820"/>
      <c r="Y34" s="820"/>
      <c r="Z34" s="820"/>
      <c r="AA34" s="820">
        <v>0</v>
      </c>
      <c r="AB34" s="820"/>
      <c r="AC34" s="820"/>
      <c r="AD34" s="820"/>
      <c r="AE34" s="821"/>
      <c r="AF34" s="822">
        <v>0</v>
      </c>
      <c r="AG34" s="823"/>
      <c r="AH34" s="823"/>
      <c r="AI34" s="823"/>
      <c r="AJ34" s="824"/>
      <c r="AK34" s="870">
        <v>132</v>
      </c>
      <c r="AL34" s="866"/>
      <c r="AM34" s="866"/>
      <c r="AN34" s="866"/>
      <c r="AO34" s="866"/>
      <c r="AP34" s="866">
        <v>1081</v>
      </c>
      <c r="AQ34" s="866"/>
      <c r="AR34" s="866"/>
      <c r="AS34" s="866"/>
      <c r="AT34" s="866"/>
      <c r="AU34" s="866">
        <v>755</v>
      </c>
      <c r="AV34" s="866"/>
      <c r="AW34" s="866"/>
      <c r="AX34" s="866"/>
      <c r="AY34" s="866"/>
      <c r="AZ34" s="867" t="s">
        <v>597</v>
      </c>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416</v>
      </c>
      <c r="C35" s="817"/>
      <c r="D35" s="817"/>
      <c r="E35" s="817"/>
      <c r="F35" s="817"/>
      <c r="G35" s="817"/>
      <c r="H35" s="817"/>
      <c r="I35" s="817"/>
      <c r="J35" s="817"/>
      <c r="K35" s="817"/>
      <c r="L35" s="817"/>
      <c r="M35" s="817"/>
      <c r="N35" s="817"/>
      <c r="O35" s="817"/>
      <c r="P35" s="818"/>
      <c r="Q35" s="819">
        <v>1058</v>
      </c>
      <c r="R35" s="820"/>
      <c r="S35" s="820"/>
      <c r="T35" s="820"/>
      <c r="U35" s="820"/>
      <c r="V35" s="820">
        <v>1038</v>
      </c>
      <c r="W35" s="820"/>
      <c r="X35" s="820"/>
      <c r="Y35" s="820"/>
      <c r="Z35" s="820"/>
      <c r="AA35" s="820">
        <v>20</v>
      </c>
      <c r="AB35" s="820"/>
      <c r="AC35" s="820"/>
      <c r="AD35" s="820"/>
      <c r="AE35" s="821"/>
      <c r="AF35" s="822">
        <v>20</v>
      </c>
      <c r="AG35" s="823"/>
      <c r="AH35" s="823"/>
      <c r="AI35" s="823"/>
      <c r="AJ35" s="824"/>
      <c r="AK35" s="870">
        <v>458</v>
      </c>
      <c r="AL35" s="866"/>
      <c r="AM35" s="866"/>
      <c r="AN35" s="866"/>
      <c r="AO35" s="866"/>
      <c r="AP35" s="866">
        <v>6504</v>
      </c>
      <c r="AQ35" s="866"/>
      <c r="AR35" s="866"/>
      <c r="AS35" s="866"/>
      <c r="AT35" s="866"/>
      <c r="AU35" s="866">
        <v>5646</v>
      </c>
      <c r="AV35" s="866"/>
      <c r="AW35" s="866"/>
      <c r="AX35" s="866"/>
      <c r="AY35" s="866"/>
      <c r="AZ35" s="867" t="s">
        <v>597</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t="s">
        <v>417</v>
      </c>
      <c r="C36" s="817"/>
      <c r="D36" s="817"/>
      <c r="E36" s="817"/>
      <c r="F36" s="817"/>
      <c r="G36" s="817"/>
      <c r="H36" s="817"/>
      <c r="I36" s="817"/>
      <c r="J36" s="817"/>
      <c r="K36" s="817"/>
      <c r="L36" s="817"/>
      <c r="M36" s="817"/>
      <c r="N36" s="817"/>
      <c r="O36" s="817"/>
      <c r="P36" s="818"/>
      <c r="Q36" s="819">
        <v>34</v>
      </c>
      <c r="R36" s="820"/>
      <c r="S36" s="820"/>
      <c r="T36" s="820"/>
      <c r="U36" s="820"/>
      <c r="V36" s="820">
        <v>32</v>
      </c>
      <c r="W36" s="820"/>
      <c r="X36" s="820"/>
      <c r="Y36" s="820"/>
      <c r="Z36" s="820"/>
      <c r="AA36" s="820">
        <v>2</v>
      </c>
      <c r="AB36" s="820"/>
      <c r="AC36" s="820"/>
      <c r="AD36" s="820"/>
      <c r="AE36" s="821"/>
      <c r="AF36" s="822">
        <v>2</v>
      </c>
      <c r="AG36" s="823"/>
      <c r="AH36" s="823"/>
      <c r="AI36" s="823"/>
      <c r="AJ36" s="824"/>
      <c r="AK36" s="870">
        <v>23</v>
      </c>
      <c r="AL36" s="866"/>
      <c r="AM36" s="866"/>
      <c r="AN36" s="866"/>
      <c r="AO36" s="866"/>
      <c r="AP36" s="866">
        <v>212</v>
      </c>
      <c r="AQ36" s="866"/>
      <c r="AR36" s="866"/>
      <c r="AS36" s="866"/>
      <c r="AT36" s="866"/>
      <c r="AU36" s="866">
        <v>212</v>
      </c>
      <c r="AV36" s="866"/>
      <c r="AW36" s="866"/>
      <c r="AX36" s="866"/>
      <c r="AY36" s="866"/>
      <c r="AZ36" s="867" t="s">
        <v>597</v>
      </c>
      <c r="BA36" s="867"/>
      <c r="BB36" s="867"/>
      <c r="BC36" s="867"/>
      <c r="BD36" s="867"/>
      <c r="BE36" s="868" t="s">
        <v>418</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t="s">
        <v>419</v>
      </c>
      <c r="C37" s="817"/>
      <c r="D37" s="817"/>
      <c r="E37" s="817"/>
      <c r="F37" s="817"/>
      <c r="G37" s="817"/>
      <c r="H37" s="817"/>
      <c r="I37" s="817"/>
      <c r="J37" s="817"/>
      <c r="K37" s="817"/>
      <c r="L37" s="817"/>
      <c r="M37" s="817"/>
      <c r="N37" s="817"/>
      <c r="O37" s="817"/>
      <c r="P37" s="818"/>
      <c r="Q37" s="819">
        <v>11</v>
      </c>
      <c r="R37" s="820"/>
      <c r="S37" s="820"/>
      <c r="T37" s="820"/>
      <c r="U37" s="820"/>
      <c r="V37" s="820">
        <v>10</v>
      </c>
      <c r="W37" s="820"/>
      <c r="X37" s="820"/>
      <c r="Y37" s="820"/>
      <c r="Z37" s="820"/>
      <c r="AA37" s="820">
        <v>1</v>
      </c>
      <c r="AB37" s="820"/>
      <c r="AC37" s="820"/>
      <c r="AD37" s="820"/>
      <c r="AE37" s="821"/>
      <c r="AF37" s="822">
        <v>1</v>
      </c>
      <c r="AG37" s="823"/>
      <c r="AH37" s="823"/>
      <c r="AI37" s="823"/>
      <c r="AJ37" s="824"/>
      <c r="AK37" s="870">
        <v>3</v>
      </c>
      <c r="AL37" s="866"/>
      <c r="AM37" s="866"/>
      <c r="AN37" s="866"/>
      <c r="AO37" s="866"/>
      <c r="AP37" s="866">
        <v>26</v>
      </c>
      <c r="AQ37" s="866"/>
      <c r="AR37" s="866"/>
      <c r="AS37" s="866"/>
      <c r="AT37" s="866"/>
      <c r="AU37" s="866">
        <v>25</v>
      </c>
      <c r="AV37" s="866"/>
      <c r="AW37" s="866"/>
      <c r="AX37" s="866"/>
      <c r="AY37" s="866"/>
      <c r="AZ37" s="867" t="s">
        <v>597</v>
      </c>
      <c r="BA37" s="867"/>
      <c r="BB37" s="867"/>
      <c r="BC37" s="867"/>
      <c r="BD37" s="867"/>
      <c r="BE37" s="868" t="s">
        <v>420</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t="s">
        <v>421</v>
      </c>
      <c r="C38" s="817"/>
      <c r="D38" s="817"/>
      <c r="E38" s="817"/>
      <c r="F38" s="817"/>
      <c r="G38" s="817"/>
      <c r="H38" s="817"/>
      <c r="I38" s="817"/>
      <c r="J38" s="817"/>
      <c r="K38" s="817"/>
      <c r="L38" s="817"/>
      <c r="M38" s="817"/>
      <c r="N38" s="817"/>
      <c r="O38" s="817"/>
      <c r="P38" s="818"/>
      <c r="Q38" s="819">
        <v>69</v>
      </c>
      <c r="R38" s="820"/>
      <c r="S38" s="820"/>
      <c r="T38" s="820"/>
      <c r="U38" s="820"/>
      <c r="V38" s="820">
        <v>68</v>
      </c>
      <c r="W38" s="820"/>
      <c r="X38" s="820"/>
      <c r="Y38" s="820"/>
      <c r="Z38" s="820"/>
      <c r="AA38" s="820">
        <v>1</v>
      </c>
      <c r="AB38" s="820"/>
      <c r="AC38" s="820"/>
      <c r="AD38" s="820"/>
      <c r="AE38" s="821"/>
      <c r="AF38" s="822">
        <v>1</v>
      </c>
      <c r="AG38" s="823"/>
      <c r="AH38" s="823"/>
      <c r="AI38" s="823"/>
      <c r="AJ38" s="824"/>
      <c r="AK38" s="870">
        <v>61</v>
      </c>
      <c r="AL38" s="866"/>
      <c r="AM38" s="866"/>
      <c r="AN38" s="866"/>
      <c r="AO38" s="866"/>
      <c r="AP38" s="866">
        <v>13</v>
      </c>
      <c r="AQ38" s="866"/>
      <c r="AR38" s="866"/>
      <c r="AS38" s="866"/>
      <c r="AT38" s="866"/>
      <c r="AU38" s="866">
        <v>13</v>
      </c>
      <c r="AV38" s="866"/>
      <c r="AW38" s="866"/>
      <c r="AX38" s="866"/>
      <c r="AY38" s="866"/>
      <c r="AZ38" s="867" t="s">
        <v>597</v>
      </c>
      <c r="BA38" s="867"/>
      <c r="BB38" s="867"/>
      <c r="BC38" s="867"/>
      <c r="BD38" s="867"/>
      <c r="BE38" s="868" t="s">
        <v>420</v>
      </c>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394</v>
      </c>
      <c r="B63" s="825" t="s">
        <v>423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492</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396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427</v>
      </c>
      <c r="W66" s="770"/>
      <c r="X66" s="770"/>
      <c r="Y66" s="770"/>
      <c r="Z66" s="771"/>
      <c r="AA66" s="769" t="s">
        <v>428</v>
      </c>
      <c r="AB66" s="770"/>
      <c r="AC66" s="770"/>
      <c r="AD66" s="770"/>
      <c r="AE66" s="771"/>
      <c r="AF66" s="890" t="s">
        <v>429</v>
      </c>
      <c r="AG66" s="851"/>
      <c r="AH66" s="851"/>
      <c r="AI66" s="851"/>
      <c r="AJ66" s="891"/>
      <c r="AK66" s="769" t="s">
        <v>403</v>
      </c>
      <c r="AL66" s="764"/>
      <c r="AM66" s="764"/>
      <c r="AN66" s="764"/>
      <c r="AO66" s="765"/>
      <c r="AP66" s="769" t="s">
        <v>430</v>
      </c>
      <c r="AQ66" s="770"/>
      <c r="AR66" s="770"/>
      <c r="AS66" s="770"/>
      <c r="AT66" s="771"/>
      <c r="AU66" s="769" t="s">
        <v>431</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598</v>
      </c>
      <c r="C68" s="906"/>
      <c r="D68" s="906"/>
      <c r="E68" s="906"/>
      <c r="F68" s="906"/>
      <c r="G68" s="906"/>
      <c r="H68" s="906"/>
      <c r="I68" s="906"/>
      <c r="J68" s="906"/>
      <c r="K68" s="906"/>
      <c r="L68" s="906"/>
      <c r="M68" s="906"/>
      <c r="N68" s="906"/>
      <c r="O68" s="906"/>
      <c r="P68" s="907"/>
      <c r="Q68" s="908">
        <v>4645</v>
      </c>
      <c r="R68" s="902"/>
      <c r="S68" s="902"/>
      <c r="T68" s="902"/>
      <c r="U68" s="902"/>
      <c r="V68" s="902">
        <v>4355</v>
      </c>
      <c r="W68" s="902"/>
      <c r="X68" s="902"/>
      <c r="Y68" s="902"/>
      <c r="Z68" s="902"/>
      <c r="AA68" s="902">
        <v>290</v>
      </c>
      <c r="AB68" s="902"/>
      <c r="AC68" s="902"/>
      <c r="AD68" s="902"/>
      <c r="AE68" s="902"/>
      <c r="AF68" s="902">
        <v>290</v>
      </c>
      <c r="AG68" s="902"/>
      <c r="AH68" s="902"/>
      <c r="AI68" s="902"/>
      <c r="AJ68" s="902"/>
      <c r="AK68" s="902">
        <v>65</v>
      </c>
      <c r="AL68" s="902"/>
      <c r="AM68" s="902"/>
      <c r="AN68" s="902"/>
      <c r="AO68" s="902"/>
      <c r="AP68" s="902" t="s">
        <v>597</v>
      </c>
      <c r="AQ68" s="902"/>
      <c r="AR68" s="902"/>
      <c r="AS68" s="902"/>
      <c r="AT68" s="902"/>
      <c r="AU68" s="902" t="s">
        <v>597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599</v>
      </c>
      <c r="C69" s="910"/>
      <c r="D69" s="910"/>
      <c r="E69" s="910"/>
      <c r="F69" s="910"/>
      <c r="G69" s="910"/>
      <c r="H69" s="910"/>
      <c r="I69" s="910"/>
      <c r="J69" s="910"/>
      <c r="K69" s="910"/>
      <c r="L69" s="910"/>
      <c r="M69" s="910"/>
      <c r="N69" s="910"/>
      <c r="O69" s="910"/>
      <c r="P69" s="911"/>
      <c r="Q69" s="912">
        <v>763</v>
      </c>
      <c r="R69" s="866"/>
      <c r="S69" s="866"/>
      <c r="T69" s="866"/>
      <c r="U69" s="866"/>
      <c r="V69" s="866">
        <v>760</v>
      </c>
      <c r="W69" s="866"/>
      <c r="X69" s="866"/>
      <c r="Y69" s="866"/>
      <c r="Z69" s="866"/>
      <c r="AA69" s="866">
        <v>3</v>
      </c>
      <c r="AB69" s="866"/>
      <c r="AC69" s="866"/>
      <c r="AD69" s="866"/>
      <c r="AE69" s="866"/>
      <c r="AF69" s="866">
        <v>3</v>
      </c>
      <c r="AG69" s="866"/>
      <c r="AH69" s="866"/>
      <c r="AI69" s="866"/>
      <c r="AJ69" s="866"/>
      <c r="AK69" s="866">
        <v>10</v>
      </c>
      <c r="AL69" s="866"/>
      <c r="AM69" s="866"/>
      <c r="AN69" s="866"/>
      <c r="AO69" s="866"/>
      <c r="AP69" s="866" t="s">
        <v>597</v>
      </c>
      <c r="AQ69" s="866"/>
      <c r="AR69" s="866"/>
      <c r="AS69" s="866"/>
      <c r="AT69" s="866"/>
      <c r="AU69" s="866" t="s">
        <v>597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600</v>
      </c>
      <c r="C70" s="910"/>
      <c r="D70" s="910"/>
      <c r="E70" s="910"/>
      <c r="F70" s="910"/>
      <c r="G70" s="910"/>
      <c r="H70" s="910"/>
      <c r="I70" s="910"/>
      <c r="J70" s="910"/>
      <c r="K70" s="910"/>
      <c r="L70" s="910"/>
      <c r="M70" s="910"/>
      <c r="N70" s="910"/>
      <c r="O70" s="910"/>
      <c r="P70" s="911"/>
      <c r="Q70" s="912">
        <v>460</v>
      </c>
      <c r="R70" s="866"/>
      <c r="S70" s="866"/>
      <c r="T70" s="866"/>
      <c r="U70" s="866"/>
      <c r="V70" s="866">
        <v>439</v>
      </c>
      <c r="W70" s="866"/>
      <c r="X70" s="866"/>
      <c r="Y70" s="866"/>
      <c r="Z70" s="866"/>
      <c r="AA70" s="866">
        <v>22</v>
      </c>
      <c r="AB70" s="866"/>
      <c r="AC70" s="866"/>
      <c r="AD70" s="866"/>
      <c r="AE70" s="866"/>
      <c r="AF70" s="866">
        <v>22</v>
      </c>
      <c r="AG70" s="866"/>
      <c r="AH70" s="866"/>
      <c r="AI70" s="866"/>
      <c r="AJ70" s="866"/>
      <c r="AK70" s="866" t="s">
        <v>597</v>
      </c>
      <c r="AL70" s="866"/>
      <c r="AM70" s="866"/>
      <c r="AN70" s="866"/>
      <c r="AO70" s="866"/>
      <c r="AP70" s="866">
        <v>3345</v>
      </c>
      <c r="AQ70" s="866"/>
      <c r="AR70" s="866"/>
      <c r="AS70" s="866"/>
      <c r="AT70" s="866"/>
      <c r="AU70" s="866">
        <v>77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601</v>
      </c>
      <c r="C71" s="910"/>
      <c r="D71" s="910"/>
      <c r="E71" s="910"/>
      <c r="F71" s="910"/>
      <c r="G71" s="910"/>
      <c r="H71" s="910"/>
      <c r="I71" s="910"/>
      <c r="J71" s="910"/>
      <c r="K71" s="910"/>
      <c r="L71" s="910"/>
      <c r="M71" s="910"/>
      <c r="N71" s="910"/>
      <c r="O71" s="910"/>
      <c r="P71" s="911"/>
      <c r="Q71" s="912">
        <v>13</v>
      </c>
      <c r="R71" s="866"/>
      <c r="S71" s="866"/>
      <c r="T71" s="866"/>
      <c r="U71" s="866"/>
      <c r="V71" s="866">
        <v>11</v>
      </c>
      <c r="W71" s="866"/>
      <c r="X71" s="866"/>
      <c r="Y71" s="866"/>
      <c r="Z71" s="866"/>
      <c r="AA71" s="866">
        <v>2</v>
      </c>
      <c r="AB71" s="866"/>
      <c r="AC71" s="866"/>
      <c r="AD71" s="866"/>
      <c r="AE71" s="866"/>
      <c r="AF71" s="866">
        <v>2</v>
      </c>
      <c r="AG71" s="866"/>
      <c r="AH71" s="866"/>
      <c r="AI71" s="866"/>
      <c r="AJ71" s="866"/>
      <c r="AK71" s="866">
        <v>0</v>
      </c>
      <c r="AL71" s="866"/>
      <c r="AM71" s="866"/>
      <c r="AN71" s="866"/>
      <c r="AO71" s="866"/>
      <c r="AP71" s="866" t="s">
        <v>597</v>
      </c>
      <c r="AQ71" s="866"/>
      <c r="AR71" s="866"/>
      <c r="AS71" s="866"/>
      <c r="AT71" s="866"/>
      <c r="AU71" s="866" t="s">
        <v>597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602</v>
      </c>
      <c r="C72" s="910"/>
      <c r="D72" s="910"/>
      <c r="E72" s="910"/>
      <c r="F72" s="910"/>
      <c r="G72" s="910"/>
      <c r="H72" s="910"/>
      <c r="I72" s="910"/>
      <c r="J72" s="910"/>
      <c r="K72" s="910"/>
      <c r="L72" s="910"/>
      <c r="M72" s="910"/>
      <c r="N72" s="910"/>
      <c r="O72" s="910"/>
      <c r="P72" s="911"/>
      <c r="Q72" s="912">
        <v>52</v>
      </c>
      <c r="R72" s="866"/>
      <c r="S72" s="866"/>
      <c r="T72" s="866"/>
      <c r="U72" s="866"/>
      <c r="V72" s="866">
        <v>51</v>
      </c>
      <c r="W72" s="866"/>
      <c r="X72" s="866"/>
      <c r="Y72" s="866"/>
      <c r="Z72" s="866"/>
      <c r="AA72" s="866">
        <v>1</v>
      </c>
      <c r="AB72" s="866"/>
      <c r="AC72" s="866"/>
      <c r="AD72" s="866"/>
      <c r="AE72" s="866"/>
      <c r="AF72" s="866">
        <v>1</v>
      </c>
      <c r="AG72" s="866"/>
      <c r="AH72" s="866"/>
      <c r="AI72" s="866"/>
      <c r="AJ72" s="866"/>
      <c r="AK72" s="866" t="s">
        <v>597</v>
      </c>
      <c r="AL72" s="866"/>
      <c r="AM72" s="866"/>
      <c r="AN72" s="866"/>
      <c r="AO72" s="866"/>
      <c r="AP72" s="866" t="s">
        <v>597</v>
      </c>
      <c r="AQ72" s="866"/>
      <c r="AR72" s="866"/>
      <c r="AS72" s="866"/>
      <c r="AT72" s="866"/>
      <c r="AU72" s="866" t="s">
        <v>597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603</v>
      </c>
      <c r="C73" s="910"/>
      <c r="D73" s="910"/>
      <c r="E73" s="910"/>
      <c r="F73" s="910"/>
      <c r="G73" s="910"/>
      <c r="H73" s="910"/>
      <c r="I73" s="910"/>
      <c r="J73" s="910"/>
      <c r="K73" s="910"/>
      <c r="L73" s="910"/>
      <c r="M73" s="910"/>
      <c r="N73" s="910"/>
      <c r="O73" s="910"/>
      <c r="P73" s="911"/>
      <c r="Q73" s="912">
        <v>1668</v>
      </c>
      <c r="R73" s="866"/>
      <c r="S73" s="866"/>
      <c r="T73" s="866"/>
      <c r="U73" s="866"/>
      <c r="V73" s="866">
        <v>1634</v>
      </c>
      <c r="W73" s="866"/>
      <c r="X73" s="866"/>
      <c r="Y73" s="866"/>
      <c r="Z73" s="866"/>
      <c r="AA73" s="866">
        <v>34</v>
      </c>
      <c r="AB73" s="866"/>
      <c r="AC73" s="866"/>
      <c r="AD73" s="866"/>
      <c r="AE73" s="866"/>
      <c r="AF73" s="866">
        <v>21</v>
      </c>
      <c r="AG73" s="866"/>
      <c r="AH73" s="866"/>
      <c r="AI73" s="866"/>
      <c r="AJ73" s="866"/>
      <c r="AK73" s="866">
        <v>59</v>
      </c>
      <c r="AL73" s="866"/>
      <c r="AM73" s="866"/>
      <c r="AN73" s="866"/>
      <c r="AO73" s="866"/>
      <c r="AP73" s="866">
        <v>305</v>
      </c>
      <c r="AQ73" s="866"/>
      <c r="AR73" s="866"/>
      <c r="AS73" s="866"/>
      <c r="AT73" s="866"/>
      <c r="AU73" s="866">
        <v>80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604</v>
      </c>
      <c r="C74" s="910"/>
      <c r="D74" s="910"/>
      <c r="E74" s="910"/>
      <c r="F74" s="910"/>
      <c r="G74" s="910"/>
      <c r="H74" s="910"/>
      <c r="I74" s="910"/>
      <c r="J74" s="910"/>
      <c r="K74" s="910"/>
      <c r="L74" s="910"/>
      <c r="M74" s="910"/>
      <c r="N74" s="910"/>
      <c r="O74" s="910"/>
      <c r="P74" s="911"/>
      <c r="Q74" s="912">
        <v>42</v>
      </c>
      <c r="R74" s="866"/>
      <c r="S74" s="866"/>
      <c r="T74" s="866"/>
      <c r="U74" s="866"/>
      <c r="V74" s="866">
        <v>42</v>
      </c>
      <c r="W74" s="866"/>
      <c r="X74" s="866"/>
      <c r="Y74" s="866"/>
      <c r="Z74" s="866"/>
      <c r="AA74" s="866">
        <v>0</v>
      </c>
      <c r="AB74" s="866"/>
      <c r="AC74" s="866"/>
      <c r="AD74" s="866"/>
      <c r="AE74" s="866"/>
      <c r="AF74" s="866">
        <v>0</v>
      </c>
      <c r="AG74" s="866"/>
      <c r="AH74" s="866"/>
      <c r="AI74" s="866"/>
      <c r="AJ74" s="866"/>
      <c r="AK74" s="866">
        <v>0</v>
      </c>
      <c r="AL74" s="866"/>
      <c r="AM74" s="866"/>
      <c r="AN74" s="866"/>
      <c r="AO74" s="866"/>
      <c r="AP74" s="866" t="s">
        <v>597</v>
      </c>
      <c r="AQ74" s="866"/>
      <c r="AR74" s="866"/>
      <c r="AS74" s="866"/>
      <c r="AT74" s="866"/>
      <c r="AU74" s="866" t="s">
        <v>597</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605</v>
      </c>
      <c r="C75" s="910"/>
      <c r="D75" s="910"/>
      <c r="E75" s="910"/>
      <c r="F75" s="910"/>
      <c r="G75" s="910"/>
      <c r="H75" s="910"/>
      <c r="I75" s="910"/>
      <c r="J75" s="910"/>
      <c r="K75" s="910"/>
      <c r="L75" s="910"/>
      <c r="M75" s="910"/>
      <c r="N75" s="910"/>
      <c r="O75" s="910"/>
      <c r="P75" s="911"/>
      <c r="Q75" s="913">
        <v>7</v>
      </c>
      <c r="R75" s="914"/>
      <c r="S75" s="914"/>
      <c r="T75" s="914"/>
      <c r="U75" s="870"/>
      <c r="V75" s="915">
        <v>6</v>
      </c>
      <c r="W75" s="914"/>
      <c r="X75" s="914"/>
      <c r="Y75" s="914"/>
      <c r="Z75" s="870"/>
      <c r="AA75" s="915">
        <v>1</v>
      </c>
      <c r="AB75" s="914"/>
      <c r="AC75" s="914"/>
      <c r="AD75" s="914"/>
      <c r="AE75" s="870"/>
      <c r="AF75" s="915">
        <v>1</v>
      </c>
      <c r="AG75" s="914"/>
      <c r="AH75" s="914"/>
      <c r="AI75" s="914"/>
      <c r="AJ75" s="870"/>
      <c r="AK75" s="915">
        <v>0</v>
      </c>
      <c r="AL75" s="914"/>
      <c r="AM75" s="914"/>
      <c r="AN75" s="914"/>
      <c r="AO75" s="870"/>
      <c r="AP75" s="915" t="s">
        <v>597</v>
      </c>
      <c r="AQ75" s="914"/>
      <c r="AR75" s="914"/>
      <c r="AS75" s="914"/>
      <c r="AT75" s="870"/>
      <c r="AU75" s="915" t="s">
        <v>597</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606</v>
      </c>
      <c r="C76" s="910"/>
      <c r="D76" s="910"/>
      <c r="E76" s="910"/>
      <c r="F76" s="910"/>
      <c r="G76" s="910"/>
      <c r="H76" s="910"/>
      <c r="I76" s="910"/>
      <c r="J76" s="910"/>
      <c r="K76" s="910"/>
      <c r="L76" s="910"/>
      <c r="M76" s="910"/>
      <c r="N76" s="910"/>
      <c r="O76" s="910"/>
      <c r="P76" s="911"/>
      <c r="Q76" s="913">
        <v>221</v>
      </c>
      <c r="R76" s="914"/>
      <c r="S76" s="914"/>
      <c r="T76" s="914"/>
      <c r="U76" s="870"/>
      <c r="V76" s="915">
        <v>193</v>
      </c>
      <c r="W76" s="914"/>
      <c r="X76" s="914"/>
      <c r="Y76" s="914"/>
      <c r="Z76" s="870"/>
      <c r="AA76" s="915">
        <v>28</v>
      </c>
      <c r="AB76" s="914"/>
      <c r="AC76" s="914"/>
      <c r="AD76" s="914"/>
      <c r="AE76" s="870"/>
      <c r="AF76" s="915">
        <v>28</v>
      </c>
      <c r="AG76" s="914"/>
      <c r="AH76" s="914"/>
      <c r="AI76" s="914"/>
      <c r="AJ76" s="870"/>
      <c r="AK76" s="915">
        <v>42</v>
      </c>
      <c r="AL76" s="914"/>
      <c r="AM76" s="914"/>
      <c r="AN76" s="914"/>
      <c r="AO76" s="870"/>
      <c r="AP76" s="915" t="s">
        <v>597</v>
      </c>
      <c r="AQ76" s="914"/>
      <c r="AR76" s="914"/>
      <c r="AS76" s="914"/>
      <c r="AT76" s="870"/>
      <c r="AU76" s="915" t="s">
        <v>597</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607</v>
      </c>
      <c r="C77" s="910"/>
      <c r="D77" s="910"/>
      <c r="E77" s="910"/>
      <c r="F77" s="910"/>
      <c r="G77" s="910"/>
      <c r="H77" s="910"/>
      <c r="I77" s="910"/>
      <c r="J77" s="910"/>
      <c r="K77" s="910"/>
      <c r="L77" s="910"/>
      <c r="M77" s="910"/>
      <c r="N77" s="910"/>
      <c r="O77" s="910"/>
      <c r="P77" s="911"/>
      <c r="Q77" s="913">
        <v>602</v>
      </c>
      <c r="R77" s="914"/>
      <c r="S77" s="914"/>
      <c r="T77" s="914"/>
      <c r="U77" s="870"/>
      <c r="V77" s="915">
        <v>538</v>
      </c>
      <c r="W77" s="914"/>
      <c r="X77" s="914"/>
      <c r="Y77" s="914"/>
      <c r="Z77" s="870"/>
      <c r="AA77" s="915">
        <v>64</v>
      </c>
      <c r="AB77" s="914"/>
      <c r="AC77" s="914"/>
      <c r="AD77" s="914"/>
      <c r="AE77" s="870"/>
      <c r="AF77" s="915">
        <v>64</v>
      </c>
      <c r="AG77" s="914"/>
      <c r="AH77" s="914"/>
      <c r="AI77" s="914"/>
      <c r="AJ77" s="870"/>
      <c r="AK77" s="915" t="s">
        <v>597</v>
      </c>
      <c r="AL77" s="914"/>
      <c r="AM77" s="914"/>
      <c r="AN77" s="914"/>
      <c r="AO77" s="870"/>
      <c r="AP77" s="915" t="s">
        <v>597</v>
      </c>
      <c r="AQ77" s="914"/>
      <c r="AR77" s="914"/>
      <c r="AS77" s="914"/>
      <c r="AT77" s="870"/>
      <c r="AU77" s="915" t="s">
        <v>597</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608</v>
      </c>
      <c r="C78" s="910"/>
      <c r="D78" s="910"/>
      <c r="E78" s="910"/>
      <c r="F78" s="910"/>
      <c r="G78" s="910"/>
      <c r="H78" s="910"/>
      <c r="I78" s="910"/>
      <c r="J78" s="910"/>
      <c r="K78" s="910"/>
      <c r="L78" s="910"/>
      <c r="M78" s="910"/>
      <c r="N78" s="910"/>
      <c r="O78" s="910"/>
      <c r="P78" s="911"/>
      <c r="Q78" s="912">
        <v>495</v>
      </c>
      <c r="R78" s="866"/>
      <c r="S78" s="866"/>
      <c r="T78" s="866"/>
      <c r="U78" s="866"/>
      <c r="V78" s="866">
        <v>431</v>
      </c>
      <c r="W78" s="866"/>
      <c r="X78" s="866"/>
      <c r="Y78" s="866"/>
      <c r="Z78" s="866"/>
      <c r="AA78" s="866">
        <v>64</v>
      </c>
      <c r="AB78" s="866"/>
      <c r="AC78" s="866"/>
      <c r="AD78" s="866"/>
      <c r="AE78" s="866"/>
      <c r="AF78" s="866">
        <v>48</v>
      </c>
      <c r="AG78" s="866"/>
      <c r="AH78" s="866"/>
      <c r="AI78" s="866"/>
      <c r="AJ78" s="866"/>
      <c r="AK78" s="866" t="s">
        <v>597</v>
      </c>
      <c r="AL78" s="866"/>
      <c r="AM78" s="866"/>
      <c r="AN78" s="866"/>
      <c r="AO78" s="866"/>
      <c r="AP78" s="866" t="s">
        <v>597</v>
      </c>
      <c r="AQ78" s="866"/>
      <c r="AR78" s="866"/>
      <c r="AS78" s="866"/>
      <c r="AT78" s="866"/>
      <c r="AU78" s="866" t="s">
        <v>597</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609</v>
      </c>
      <c r="C79" s="910"/>
      <c r="D79" s="910"/>
      <c r="E79" s="910"/>
      <c r="F79" s="910"/>
      <c r="G79" s="910"/>
      <c r="H79" s="910"/>
      <c r="I79" s="910"/>
      <c r="J79" s="910"/>
      <c r="K79" s="910"/>
      <c r="L79" s="910"/>
      <c r="M79" s="910"/>
      <c r="N79" s="910"/>
      <c r="O79" s="910"/>
      <c r="P79" s="911"/>
      <c r="Q79" s="912">
        <v>55</v>
      </c>
      <c r="R79" s="866"/>
      <c r="S79" s="866"/>
      <c r="T79" s="866"/>
      <c r="U79" s="866"/>
      <c r="V79" s="866">
        <v>51</v>
      </c>
      <c r="W79" s="866"/>
      <c r="X79" s="866"/>
      <c r="Y79" s="866"/>
      <c r="Z79" s="866"/>
      <c r="AA79" s="866">
        <v>4</v>
      </c>
      <c r="AB79" s="866"/>
      <c r="AC79" s="866"/>
      <c r="AD79" s="866"/>
      <c r="AE79" s="866"/>
      <c r="AF79" s="866">
        <v>4</v>
      </c>
      <c r="AG79" s="866"/>
      <c r="AH79" s="866"/>
      <c r="AI79" s="866"/>
      <c r="AJ79" s="866"/>
      <c r="AK79" s="866">
        <v>6</v>
      </c>
      <c r="AL79" s="866"/>
      <c r="AM79" s="866"/>
      <c r="AN79" s="866"/>
      <c r="AO79" s="866"/>
      <c r="AP79" s="866" t="s">
        <v>597</v>
      </c>
      <c r="AQ79" s="866"/>
      <c r="AR79" s="866"/>
      <c r="AS79" s="866"/>
      <c r="AT79" s="866"/>
      <c r="AU79" s="866" t="s">
        <v>597</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610</v>
      </c>
      <c r="C80" s="910"/>
      <c r="D80" s="910"/>
      <c r="E80" s="910"/>
      <c r="F80" s="910"/>
      <c r="G80" s="910"/>
      <c r="H80" s="910"/>
      <c r="I80" s="910"/>
      <c r="J80" s="910"/>
      <c r="K80" s="910"/>
      <c r="L80" s="910"/>
      <c r="M80" s="910"/>
      <c r="N80" s="910"/>
      <c r="O80" s="910"/>
      <c r="P80" s="911"/>
      <c r="Q80" s="912">
        <v>1388</v>
      </c>
      <c r="R80" s="866"/>
      <c r="S80" s="866"/>
      <c r="T80" s="866"/>
      <c r="U80" s="866"/>
      <c r="V80" s="866">
        <v>1342</v>
      </c>
      <c r="W80" s="866"/>
      <c r="X80" s="866"/>
      <c r="Y80" s="866"/>
      <c r="Z80" s="866"/>
      <c r="AA80" s="866">
        <v>46</v>
      </c>
      <c r="AB80" s="866"/>
      <c r="AC80" s="866"/>
      <c r="AD80" s="866"/>
      <c r="AE80" s="866"/>
      <c r="AF80" s="866">
        <v>46</v>
      </c>
      <c r="AG80" s="866"/>
      <c r="AH80" s="866"/>
      <c r="AI80" s="866"/>
      <c r="AJ80" s="866"/>
      <c r="AK80" s="866">
        <v>52</v>
      </c>
      <c r="AL80" s="866"/>
      <c r="AM80" s="866"/>
      <c r="AN80" s="866"/>
      <c r="AO80" s="866"/>
      <c r="AP80" s="866">
        <v>1448</v>
      </c>
      <c r="AQ80" s="866"/>
      <c r="AR80" s="866"/>
      <c r="AS80" s="866"/>
      <c r="AT80" s="866"/>
      <c r="AU80" s="866">
        <v>112</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611</v>
      </c>
      <c r="C81" s="910"/>
      <c r="D81" s="910"/>
      <c r="E81" s="910"/>
      <c r="F81" s="910"/>
      <c r="G81" s="910"/>
      <c r="H81" s="910"/>
      <c r="I81" s="910"/>
      <c r="J81" s="910"/>
      <c r="K81" s="910"/>
      <c r="L81" s="910"/>
      <c r="M81" s="910"/>
      <c r="N81" s="910"/>
      <c r="O81" s="910"/>
      <c r="P81" s="911"/>
      <c r="Q81" s="912">
        <v>9</v>
      </c>
      <c r="R81" s="866"/>
      <c r="S81" s="866"/>
      <c r="T81" s="866"/>
      <c r="U81" s="866"/>
      <c r="V81" s="866">
        <v>8</v>
      </c>
      <c r="W81" s="866"/>
      <c r="X81" s="866"/>
      <c r="Y81" s="866"/>
      <c r="Z81" s="866"/>
      <c r="AA81" s="866">
        <v>1</v>
      </c>
      <c r="AB81" s="866"/>
      <c r="AC81" s="866"/>
      <c r="AD81" s="866"/>
      <c r="AE81" s="866"/>
      <c r="AF81" s="866">
        <v>1</v>
      </c>
      <c r="AG81" s="866"/>
      <c r="AH81" s="866"/>
      <c r="AI81" s="866"/>
      <c r="AJ81" s="866"/>
      <c r="AK81" s="866" t="s">
        <v>597</v>
      </c>
      <c r="AL81" s="866"/>
      <c r="AM81" s="866"/>
      <c r="AN81" s="866"/>
      <c r="AO81" s="866"/>
      <c r="AP81" s="866" t="s">
        <v>597</v>
      </c>
      <c r="AQ81" s="866"/>
      <c r="AR81" s="866"/>
      <c r="AS81" s="866"/>
      <c r="AT81" s="866"/>
      <c r="AU81" s="866" t="s">
        <v>597</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t="s">
        <v>612</v>
      </c>
      <c r="C82" s="910"/>
      <c r="D82" s="910"/>
      <c r="E82" s="910"/>
      <c r="F82" s="910"/>
      <c r="G82" s="910"/>
      <c r="H82" s="910"/>
      <c r="I82" s="910"/>
      <c r="J82" s="910"/>
      <c r="K82" s="910"/>
      <c r="L82" s="910"/>
      <c r="M82" s="910"/>
      <c r="N82" s="910"/>
      <c r="O82" s="910"/>
      <c r="P82" s="911"/>
      <c r="Q82" s="912">
        <v>32</v>
      </c>
      <c r="R82" s="866"/>
      <c r="S82" s="866"/>
      <c r="T82" s="866"/>
      <c r="U82" s="866"/>
      <c r="V82" s="866">
        <v>30</v>
      </c>
      <c r="W82" s="866"/>
      <c r="X82" s="866"/>
      <c r="Y82" s="866"/>
      <c r="Z82" s="866"/>
      <c r="AA82" s="866">
        <v>2</v>
      </c>
      <c r="AB82" s="866"/>
      <c r="AC82" s="866"/>
      <c r="AD82" s="866"/>
      <c r="AE82" s="866"/>
      <c r="AF82" s="866">
        <v>2</v>
      </c>
      <c r="AG82" s="866"/>
      <c r="AH82" s="866"/>
      <c r="AI82" s="866"/>
      <c r="AJ82" s="866"/>
      <c r="AK82" s="866">
        <v>0</v>
      </c>
      <c r="AL82" s="866"/>
      <c r="AM82" s="866"/>
      <c r="AN82" s="866"/>
      <c r="AO82" s="866"/>
      <c r="AP82" s="866" t="s">
        <v>597</v>
      </c>
      <c r="AQ82" s="866"/>
      <c r="AR82" s="866"/>
      <c r="AS82" s="866"/>
      <c r="AT82" s="866"/>
      <c r="AU82" s="866" t="s">
        <v>597</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t="s">
        <v>613</v>
      </c>
      <c r="C83" s="910"/>
      <c r="D83" s="910"/>
      <c r="E83" s="910"/>
      <c r="F83" s="910"/>
      <c r="G83" s="910"/>
      <c r="H83" s="910"/>
      <c r="I83" s="910"/>
      <c r="J83" s="910"/>
      <c r="K83" s="910"/>
      <c r="L83" s="910"/>
      <c r="M83" s="910"/>
      <c r="N83" s="910"/>
      <c r="O83" s="910"/>
      <c r="P83" s="911"/>
      <c r="Q83" s="912">
        <v>42</v>
      </c>
      <c r="R83" s="866"/>
      <c r="S83" s="866"/>
      <c r="T83" s="866"/>
      <c r="U83" s="866"/>
      <c r="V83" s="866">
        <v>33</v>
      </c>
      <c r="W83" s="866"/>
      <c r="X83" s="866"/>
      <c r="Y83" s="866"/>
      <c r="Z83" s="866"/>
      <c r="AA83" s="866">
        <v>9</v>
      </c>
      <c r="AB83" s="866"/>
      <c r="AC83" s="866"/>
      <c r="AD83" s="866"/>
      <c r="AE83" s="866"/>
      <c r="AF83" s="866">
        <v>9</v>
      </c>
      <c r="AG83" s="866"/>
      <c r="AH83" s="866"/>
      <c r="AI83" s="866"/>
      <c r="AJ83" s="866"/>
      <c r="AK83" s="866">
        <v>1</v>
      </c>
      <c r="AL83" s="866"/>
      <c r="AM83" s="866"/>
      <c r="AN83" s="866"/>
      <c r="AO83" s="866"/>
      <c r="AP83" s="866" t="s">
        <v>597</v>
      </c>
      <c r="AQ83" s="866"/>
      <c r="AR83" s="866"/>
      <c r="AS83" s="866"/>
      <c r="AT83" s="866"/>
      <c r="AU83" s="866" t="s">
        <v>597</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t="s">
        <v>614</v>
      </c>
      <c r="C84" s="910"/>
      <c r="D84" s="910"/>
      <c r="E84" s="910"/>
      <c r="F84" s="910"/>
      <c r="G84" s="910"/>
      <c r="H84" s="910"/>
      <c r="I84" s="910"/>
      <c r="J84" s="910"/>
      <c r="K84" s="910"/>
      <c r="L84" s="910"/>
      <c r="M84" s="910"/>
      <c r="N84" s="910"/>
      <c r="O84" s="910"/>
      <c r="P84" s="911"/>
      <c r="Q84" s="912">
        <v>301</v>
      </c>
      <c r="R84" s="866"/>
      <c r="S84" s="866"/>
      <c r="T84" s="866"/>
      <c r="U84" s="866"/>
      <c r="V84" s="866">
        <v>283</v>
      </c>
      <c r="W84" s="866"/>
      <c r="X84" s="866"/>
      <c r="Y84" s="866"/>
      <c r="Z84" s="866"/>
      <c r="AA84" s="866">
        <v>18</v>
      </c>
      <c r="AB84" s="866"/>
      <c r="AC84" s="866"/>
      <c r="AD84" s="866"/>
      <c r="AE84" s="866"/>
      <c r="AF84" s="866">
        <v>18</v>
      </c>
      <c r="AG84" s="866"/>
      <c r="AH84" s="866"/>
      <c r="AI84" s="866"/>
      <c r="AJ84" s="866"/>
      <c r="AK84" s="866">
        <v>17</v>
      </c>
      <c r="AL84" s="866"/>
      <c r="AM84" s="866"/>
      <c r="AN84" s="866"/>
      <c r="AO84" s="866"/>
      <c r="AP84" s="866" t="s">
        <v>597</v>
      </c>
      <c r="AQ84" s="866"/>
      <c r="AR84" s="866"/>
      <c r="AS84" s="866"/>
      <c r="AT84" s="866"/>
      <c r="AU84" s="866" t="s">
        <v>597</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t="s">
        <v>615</v>
      </c>
      <c r="C85" s="910"/>
      <c r="D85" s="910"/>
      <c r="E85" s="910"/>
      <c r="F85" s="910"/>
      <c r="G85" s="910"/>
      <c r="H85" s="910"/>
      <c r="I85" s="910"/>
      <c r="J85" s="910"/>
      <c r="K85" s="910"/>
      <c r="L85" s="910"/>
      <c r="M85" s="910"/>
      <c r="N85" s="910"/>
      <c r="O85" s="910"/>
      <c r="P85" s="911"/>
      <c r="Q85" s="912">
        <v>111723</v>
      </c>
      <c r="R85" s="866"/>
      <c r="S85" s="866"/>
      <c r="T85" s="866"/>
      <c r="U85" s="866"/>
      <c r="V85" s="866">
        <v>111040</v>
      </c>
      <c r="W85" s="866"/>
      <c r="X85" s="866"/>
      <c r="Y85" s="866"/>
      <c r="Z85" s="866"/>
      <c r="AA85" s="866">
        <v>683</v>
      </c>
      <c r="AB85" s="866"/>
      <c r="AC85" s="866"/>
      <c r="AD85" s="866"/>
      <c r="AE85" s="866"/>
      <c r="AF85" s="866">
        <v>681</v>
      </c>
      <c r="AG85" s="866"/>
      <c r="AH85" s="866"/>
      <c r="AI85" s="866"/>
      <c r="AJ85" s="866"/>
      <c r="AK85" s="866">
        <v>704</v>
      </c>
      <c r="AL85" s="866"/>
      <c r="AM85" s="866"/>
      <c r="AN85" s="866"/>
      <c r="AO85" s="866"/>
      <c r="AP85" s="866" t="s">
        <v>597</v>
      </c>
      <c r="AQ85" s="866"/>
      <c r="AR85" s="866"/>
      <c r="AS85" s="866"/>
      <c r="AT85" s="866"/>
      <c r="AU85" s="866" t="s">
        <v>597</v>
      </c>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t="s">
        <v>616</v>
      </c>
      <c r="C86" s="910"/>
      <c r="D86" s="910"/>
      <c r="E86" s="910"/>
      <c r="F86" s="910"/>
      <c r="G86" s="910"/>
      <c r="H86" s="910"/>
      <c r="I86" s="910"/>
      <c r="J86" s="910"/>
      <c r="K86" s="910"/>
      <c r="L86" s="910"/>
      <c r="M86" s="910"/>
      <c r="N86" s="910"/>
      <c r="O86" s="910"/>
      <c r="P86" s="911"/>
      <c r="Q86" s="912">
        <v>5417</v>
      </c>
      <c r="R86" s="866"/>
      <c r="S86" s="866"/>
      <c r="T86" s="866"/>
      <c r="U86" s="866"/>
      <c r="V86" s="866">
        <v>4934</v>
      </c>
      <c r="W86" s="866"/>
      <c r="X86" s="866"/>
      <c r="Y86" s="866"/>
      <c r="Z86" s="866"/>
      <c r="AA86" s="866">
        <v>483</v>
      </c>
      <c r="AB86" s="866"/>
      <c r="AC86" s="866"/>
      <c r="AD86" s="866"/>
      <c r="AE86" s="866"/>
      <c r="AF86" s="866">
        <v>1646</v>
      </c>
      <c r="AG86" s="866"/>
      <c r="AH86" s="866"/>
      <c r="AI86" s="866"/>
      <c r="AJ86" s="866"/>
      <c r="AK86" s="866">
        <v>665</v>
      </c>
      <c r="AL86" s="866"/>
      <c r="AM86" s="866"/>
      <c r="AN86" s="866"/>
      <c r="AO86" s="866"/>
      <c r="AP86" s="866">
        <v>1129</v>
      </c>
      <c r="AQ86" s="866"/>
      <c r="AR86" s="866"/>
      <c r="AS86" s="866"/>
      <c r="AT86" s="866"/>
      <c r="AU86" s="866">
        <v>689</v>
      </c>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09" t="s">
        <v>617</v>
      </c>
      <c r="C87" s="910"/>
      <c r="D87" s="910"/>
      <c r="E87" s="910"/>
      <c r="F87" s="910"/>
      <c r="G87" s="910"/>
      <c r="H87" s="910"/>
      <c r="I87" s="910"/>
      <c r="J87" s="910"/>
      <c r="K87" s="910"/>
      <c r="L87" s="910"/>
      <c r="M87" s="910"/>
      <c r="N87" s="910"/>
      <c r="O87" s="910"/>
      <c r="P87" s="911"/>
      <c r="Q87" s="916">
        <v>215</v>
      </c>
      <c r="R87" s="917"/>
      <c r="S87" s="917"/>
      <c r="T87" s="917"/>
      <c r="U87" s="917"/>
      <c r="V87" s="917">
        <v>186</v>
      </c>
      <c r="W87" s="917"/>
      <c r="X87" s="917"/>
      <c r="Y87" s="917"/>
      <c r="Z87" s="917"/>
      <c r="AA87" s="917">
        <v>29</v>
      </c>
      <c r="AB87" s="917"/>
      <c r="AC87" s="917"/>
      <c r="AD87" s="917"/>
      <c r="AE87" s="917"/>
      <c r="AF87" s="917">
        <v>7</v>
      </c>
      <c r="AG87" s="917"/>
      <c r="AH87" s="917"/>
      <c r="AI87" s="917"/>
      <c r="AJ87" s="917"/>
      <c r="AK87" s="917">
        <v>16</v>
      </c>
      <c r="AL87" s="917"/>
      <c r="AM87" s="917"/>
      <c r="AN87" s="917"/>
      <c r="AO87" s="917"/>
      <c r="AP87" s="917" t="s">
        <v>597</v>
      </c>
      <c r="AQ87" s="917"/>
      <c r="AR87" s="917"/>
      <c r="AS87" s="917"/>
      <c r="AT87" s="917"/>
      <c r="AU87" s="917" t="s">
        <v>597</v>
      </c>
      <c r="AV87" s="917"/>
      <c r="AW87" s="917"/>
      <c r="AX87" s="917"/>
      <c r="AY87" s="917"/>
      <c r="AZ87" s="918"/>
      <c r="BA87" s="918"/>
      <c r="BB87" s="918"/>
      <c r="BC87" s="918"/>
      <c r="BD87" s="919"/>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394</v>
      </c>
      <c r="B88" s="825" t="s">
        <v>432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433</v>
      </c>
      <c r="BS102" s="826"/>
      <c r="BT102" s="826"/>
      <c r="BU102" s="826"/>
      <c r="BV102" s="826"/>
      <c r="BW102" s="826"/>
      <c r="BX102" s="826"/>
      <c r="BY102" s="826"/>
      <c r="BZ102" s="826"/>
      <c r="CA102" s="826"/>
      <c r="CB102" s="826"/>
      <c r="CC102" s="826"/>
      <c r="CD102" s="826"/>
      <c r="CE102" s="826"/>
      <c r="CF102" s="826"/>
      <c r="CG102" s="827"/>
      <c r="CH102" s="920"/>
      <c r="CI102" s="921"/>
      <c r="CJ102" s="921"/>
      <c r="CK102" s="921"/>
      <c r="CL102" s="922"/>
      <c r="CM102" s="920"/>
      <c r="CN102" s="921"/>
      <c r="CO102" s="921"/>
      <c r="CP102" s="921"/>
      <c r="CQ102" s="922"/>
      <c r="CR102" s="923"/>
      <c r="CS102" s="888"/>
      <c r="CT102" s="888"/>
      <c r="CU102" s="888"/>
      <c r="CV102" s="924"/>
      <c r="CW102" s="923"/>
      <c r="CX102" s="888"/>
      <c r="CY102" s="888"/>
      <c r="CZ102" s="888"/>
      <c r="DA102" s="924"/>
      <c r="DB102" s="923"/>
      <c r="DC102" s="888"/>
      <c r="DD102" s="888"/>
      <c r="DE102" s="888"/>
      <c r="DF102" s="924"/>
      <c r="DG102" s="923"/>
      <c r="DH102" s="888"/>
      <c r="DI102" s="888"/>
      <c r="DJ102" s="888"/>
      <c r="DK102" s="924"/>
      <c r="DL102" s="923"/>
      <c r="DM102" s="888"/>
      <c r="DN102" s="888"/>
      <c r="DO102" s="888"/>
      <c r="DP102" s="924"/>
      <c r="DQ102" s="923"/>
      <c r="DR102" s="888"/>
      <c r="DS102" s="888"/>
      <c r="DT102" s="888"/>
      <c r="DU102" s="924"/>
      <c r="DV102" s="825"/>
      <c r="DW102" s="826"/>
      <c r="DX102" s="826"/>
      <c r="DY102" s="826"/>
      <c r="DZ102" s="94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8" t="s">
        <v>434</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9" t="s">
        <v>435</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0" t="s">
        <v>438</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439</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30" customFormat="1" ht="26.25" customHeight="1" x14ac:dyDescent="0.2">
      <c r="A109" s="945" t="s">
        <v>440</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441</v>
      </c>
      <c r="AB109" s="926"/>
      <c r="AC109" s="926"/>
      <c r="AD109" s="926"/>
      <c r="AE109" s="927"/>
      <c r="AF109" s="925" t="s">
        <v>442</v>
      </c>
      <c r="AG109" s="926"/>
      <c r="AH109" s="926"/>
      <c r="AI109" s="926"/>
      <c r="AJ109" s="927"/>
      <c r="AK109" s="925" t="s">
        <v>309</v>
      </c>
      <c r="AL109" s="926"/>
      <c r="AM109" s="926"/>
      <c r="AN109" s="926"/>
      <c r="AO109" s="927"/>
      <c r="AP109" s="925" t="s">
        <v>443</v>
      </c>
      <c r="AQ109" s="926"/>
      <c r="AR109" s="926"/>
      <c r="AS109" s="926"/>
      <c r="AT109" s="928"/>
      <c r="AU109" s="945" t="s">
        <v>440</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441</v>
      </c>
      <c r="BR109" s="926"/>
      <c r="BS109" s="926"/>
      <c r="BT109" s="926"/>
      <c r="BU109" s="927"/>
      <c r="BV109" s="925" t="s">
        <v>442</v>
      </c>
      <c r="BW109" s="926"/>
      <c r="BX109" s="926"/>
      <c r="BY109" s="926"/>
      <c r="BZ109" s="927"/>
      <c r="CA109" s="925" t="s">
        <v>309</v>
      </c>
      <c r="CB109" s="926"/>
      <c r="CC109" s="926"/>
      <c r="CD109" s="926"/>
      <c r="CE109" s="927"/>
      <c r="CF109" s="946" t="s">
        <v>443</v>
      </c>
      <c r="CG109" s="946"/>
      <c r="CH109" s="946"/>
      <c r="CI109" s="946"/>
      <c r="CJ109" s="946"/>
      <c r="CK109" s="925" t="s">
        <v>444</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441</v>
      </c>
      <c r="DH109" s="926"/>
      <c r="DI109" s="926"/>
      <c r="DJ109" s="926"/>
      <c r="DK109" s="927"/>
      <c r="DL109" s="925" t="s">
        <v>442</v>
      </c>
      <c r="DM109" s="926"/>
      <c r="DN109" s="926"/>
      <c r="DO109" s="926"/>
      <c r="DP109" s="927"/>
      <c r="DQ109" s="925" t="s">
        <v>309</v>
      </c>
      <c r="DR109" s="926"/>
      <c r="DS109" s="926"/>
      <c r="DT109" s="926"/>
      <c r="DU109" s="927"/>
      <c r="DV109" s="925" t="s">
        <v>443</v>
      </c>
      <c r="DW109" s="926"/>
      <c r="DX109" s="926"/>
      <c r="DY109" s="926"/>
      <c r="DZ109" s="928"/>
    </row>
    <row r="110" spans="1:131" s="230" customFormat="1" ht="26.25" customHeight="1" x14ac:dyDescent="0.2">
      <c r="A110" s="929" t="s">
        <v>445</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1114739</v>
      </c>
      <c r="AB110" s="933"/>
      <c r="AC110" s="933"/>
      <c r="AD110" s="933"/>
      <c r="AE110" s="934"/>
      <c r="AF110" s="935">
        <v>1179911</v>
      </c>
      <c r="AG110" s="933"/>
      <c r="AH110" s="933"/>
      <c r="AI110" s="933"/>
      <c r="AJ110" s="934"/>
      <c r="AK110" s="935">
        <v>1281990</v>
      </c>
      <c r="AL110" s="933"/>
      <c r="AM110" s="933"/>
      <c r="AN110" s="933"/>
      <c r="AO110" s="934"/>
      <c r="AP110" s="936">
        <v>27</v>
      </c>
      <c r="AQ110" s="937"/>
      <c r="AR110" s="937"/>
      <c r="AS110" s="937"/>
      <c r="AT110" s="938"/>
      <c r="AU110" s="939" t="s">
        <v>74</v>
      </c>
      <c r="AV110" s="940"/>
      <c r="AW110" s="940"/>
      <c r="AX110" s="940"/>
      <c r="AY110" s="940"/>
      <c r="AZ110" s="962" t="s">
        <v>446</v>
      </c>
      <c r="BA110" s="930"/>
      <c r="BB110" s="930"/>
      <c r="BC110" s="930"/>
      <c r="BD110" s="930"/>
      <c r="BE110" s="930"/>
      <c r="BF110" s="930"/>
      <c r="BG110" s="930"/>
      <c r="BH110" s="930"/>
      <c r="BI110" s="930"/>
      <c r="BJ110" s="930"/>
      <c r="BK110" s="930"/>
      <c r="BL110" s="930"/>
      <c r="BM110" s="930"/>
      <c r="BN110" s="930"/>
      <c r="BO110" s="930"/>
      <c r="BP110" s="931"/>
      <c r="BQ110" s="963">
        <v>14438205</v>
      </c>
      <c r="BR110" s="964"/>
      <c r="BS110" s="964"/>
      <c r="BT110" s="964"/>
      <c r="BU110" s="964"/>
      <c r="BV110" s="964">
        <v>13937256</v>
      </c>
      <c r="BW110" s="964"/>
      <c r="BX110" s="964"/>
      <c r="BY110" s="964"/>
      <c r="BZ110" s="964"/>
      <c r="CA110" s="964">
        <v>13064722</v>
      </c>
      <c r="CB110" s="964"/>
      <c r="CC110" s="964"/>
      <c r="CD110" s="964"/>
      <c r="CE110" s="964"/>
      <c r="CF110" s="977">
        <v>275</v>
      </c>
      <c r="CG110" s="978"/>
      <c r="CH110" s="978"/>
      <c r="CI110" s="978"/>
      <c r="CJ110" s="978"/>
      <c r="CK110" s="979" t="s">
        <v>447</v>
      </c>
      <c r="CL110" s="980"/>
      <c r="CM110" s="962" t="s">
        <v>448</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449</v>
      </c>
      <c r="DH110" s="964"/>
      <c r="DI110" s="964"/>
      <c r="DJ110" s="964"/>
      <c r="DK110" s="964"/>
      <c r="DL110" s="964" t="s">
        <v>450</v>
      </c>
      <c r="DM110" s="964"/>
      <c r="DN110" s="964"/>
      <c r="DO110" s="964"/>
      <c r="DP110" s="964"/>
      <c r="DQ110" s="964" t="s">
        <v>451</v>
      </c>
      <c r="DR110" s="964"/>
      <c r="DS110" s="964"/>
      <c r="DT110" s="964"/>
      <c r="DU110" s="964"/>
      <c r="DV110" s="965" t="s">
        <v>452</v>
      </c>
      <c r="DW110" s="965"/>
      <c r="DX110" s="965"/>
      <c r="DY110" s="965"/>
      <c r="DZ110" s="966"/>
    </row>
    <row r="111" spans="1:131" s="230" customFormat="1" ht="26.25" customHeight="1" x14ac:dyDescent="0.2">
      <c r="A111" s="967" t="s">
        <v>453</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454</v>
      </c>
      <c r="AB111" s="971"/>
      <c r="AC111" s="971"/>
      <c r="AD111" s="971"/>
      <c r="AE111" s="972"/>
      <c r="AF111" s="973" t="s">
        <v>455</v>
      </c>
      <c r="AG111" s="971"/>
      <c r="AH111" s="971"/>
      <c r="AI111" s="971"/>
      <c r="AJ111" s="972"/>
      <c r="AK111" s="973" t="s">
        <v>455</v>
      </c>
      <c r="AL111" s="971"/>
      <c r="AM111" s="971"/>
      <c r="AN111" s="971"/>
      <c r="AO111" s="972"/>
      <c r="AP111" s="974" t="s">
        <v>456</v>
      </c>
      <c r="AQ111" s="975"/>
      <c r="AR111" s="975"/>
      <c r="AS111" s="975"/>
      <c r="AT111" s="976"/>
      <c r="AU111" s="941"/>
      <c r="AV111" s="942"/>
      <c r="AW111" s="942"/>
      <c r="AX111" s="942"/>
      <c r="AY111" s="942"/>
      <c r="AZ111" s="955" t="s">
        <v>457</v>
      </c>
      <c r="BA111" s="956"/>
      <c r="BB111" s="956"/>
      <c r="BC111" s="956"/>
      <c r="BD111" s="956"/>
      <c r="BE111" s="956"/>
      <c r="BF111" s="956"/>
      <c r="BG111" s="956"/>
      <c r="BH111" s="956"/>
      <c r="BI111" s="956"/>
      <c r="BJ111" s="956"/>
      <c r="BK111" s="956"/>
      <c r="BL111" s="956"/>
      <c r="BM111" s="956"/>
      <c r="BN111" s="956"/>
      <c r="BO111" s="956"/>
      <c r="BP111" s="957"/>
      <c r="BQ111" s="958">
        <v>91943</v>
      </c>
      <c r="BR111" s="959"/>
      <c r="BS111" s="959"/>
      <c r="BT111" s="959"/>
      <c r="BU111" s="959"/>
      <c r="BV111" s="959">
        <v>84228</v>
      </c>
      <c r="BW111" s="959"/>
      <c r="BX111" s="959"/>
      <c r="BY111" s="959"/>
      <c r="BZ111" s="959"/>
      <c r="CA111" s="959">
        <v>77101</v>
      </c>
      <c r="CB111" s="959"/>
      <c r="CC111" s="959"/>
      <c r="CD111" s="959"/>
      <c r="CE111" s="959"/>
      <c r="CF111" s="953">
        <v>1.6</v>
      </c>
      <c r="CG111" s="954"/>
      <c r="CH111" s="954"/>
      <c r="CI111" s="954"/>
      <c r="CJ111" s="954"/>
      <c r="CK111" s="981"/>
      <c r="CL111" s="982"/>
      <c r="CM111" s="955" t="s">
        <v>458</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456</v>
      </c>
      <c r="DH111" s="959"/>
      <c r="DI111" s="959"/>
      <c r="DJ111" s="959"/>
      <c r="DK111" s="959"/>
      <c r="DL111" s="959" t="s">
        <v>129</v>
      </c>
      <c r="DM111" s="959"/>
      <c r="DN111" s="959"/>
      <c r="DO111" s="959"/>
      <c r="DP111" s="959"/>
      <c r="DQ111" s="959" t="s">
        <v>451</v>
      </c>
      <c r="DR111" s="959"/>
      <c r="DS111" s="959"/>
      <c r="DT111" s="959"/>
      <c r="DU111" s="959"/>
      <c r="DV111" s="960" t="s">
        <v>452</v>
      </c>
      <c r="DW111" s="960"/>
      <c r="DX111" s="960"/>
      <c r="DY111" s="960"/>
      <c r="DZ111" s="961"/>
    </row>
    <row r="112" spans="1:131" s="230" customFormat="1" ht="26.25" customHeight="1" x14ac:dyDescent="0.2">
      <c r="A112" s="985" t="s">
        <v>459</v>
      </c>
      <c r="B112" s="986"/>
      <c r="C112" s="956" t="s">
        <v>460</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454</v>
      </c>
      <c r="AB112" s="992"/>
      <c r="AC112" s="992"/>
      <c r="AD112" s="992"/>
      <c r="AE112" s="993"/>
      <c r="AF112" s="994" t="s">
        <v>454</v>
      </c>
      <c r="AG112" s="992"/>
      <c r="AH112" s="992"/>
      <c r="AI112" s="992"/>
      <c r="AJ112" s="993"/>
      <c r="AK112" s="994" t="s">
        <v>450</v>
      </c>
      <c r="AL112" s="992"/>
      <c r="AM112" s="992"/>
      <c r="AN112" s="992"/>
      <c r="AO112" s="993"/>
      <c r="AP112" s="995" t="s">
        <v>454</v>
      </c>
      <c r="AQ112" s="996"/>
      <c r="AR112" s="996"/>
      <c r="AS112" s="996"/>
      <c r="AT112" s="997"/>
      <c r="AU112" s="941"/>
      <c r="AV112" s="942"/>
      <c r="AW112" s="942"/>
      <c r="AX112" s="942"/>
      <c r="AY112" s="942"/>
      <c r="AZ112" s="955" t="s">
        <v>461</v>
      </c>
      <c r="BA112" s="956"/>
      <c r="BB112" s="956"/>
      <c r="BC112" s="956"/>
      <c r="BD112" s="956"/>
      <c r="BE112" s="956"/>
      <c r="BF112" s="956"/>
      <c r="BG112" s="956"/>
      <c r="BH112" s="956"/>
      <c r="BI112" s="956"/>
      <c r="BJ112" s="956"/>
      <c r="BK112" s="956"/>
      <c r="BL112" s="956"/>
      <c r="BM112" s="956"/>
      <c r="BN112" s="956"/>
      <c r="BO112" s="956"/>
      <c r="BP112" s="957"/>
      <c r="BQ112" s="958">
        <v>7228913</v>
      </c>
      <c r="BR112" s="959"/>
      <c r="BS112" s="959"/>
      <c r="BT112" s="959"/>
      <c r="BU112" s="959"/>
      <c r="BV112" s="959">
        <v>7017887</v>
      </c>
      <c r="BW112" s="959"/>
      <c r="BX112" s="959"/>
      <c r="BY112" s="959"/>
      <c r="BZ112" s="959"/>
      <c r="CA112" s="959">
        <v>6663153</v>
      </c>
      <c r="CB112" s="959"/>
      <c r="CC112" s="959"/>
      <c r="CD112" s="959"/>
      <c r="CE112" s="959"/>
      <c r="CF112" s="953">
        <v>140.30000000000001</v>
      </c>
      <c r="CG112" s="954"/>
      <c r="CH112" s="954"/>
      <c r="CI112" s="954"/>
      <c r="CJ112" s="954"/>
      <c r="CK112" s="981"/>
      <c r="CL112" s="982"/>
      <c r="CM112" s="955" t="s">
        <v>462</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454</v>
      </c>
      <c r="DH112" s="959"/>
      <c r="DI112" s="959"/>
      <c r="DJ112" s="959"/>
      <c r="DK112" s="959"/>
      <c r="DL112" s="959" t="s">
        <v>450</v>
      </c>
      <c r="DM112" s="959"/>
      <c r="DN112" s="959"/>
      <c r="DO112" s="959"/>
      <c r="DP112" s="959"/>
      <c r="DQ112" s="959" t="s">
        <v>454</v>
      </c>
      <c r="DR112" s="959"/>
      <c r="DS112" s="959"/>
      <c r="DT112" s="959"/>
      <c r="DU112" s="959"/>
      <c r="DV112" s="960" t="s">
        <v>449</v>
      </c>
      <c r="DW112" s="960"/>
      <c r="DX112" s="960"/>
      <c r="DY112" s="960"/>
      <c r="DZ112" s="961"/>
    </row>
    <row r="113" spans="1:130" s="230" customFormat="1" ht="26.25" customHeight="1" x14ac:dyDescent="0.2">
      <c r="A113" s="987"/>
      <c r="B113" s="988"/>
      <c r="C113" s="956" t="s">
        <v>463</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540808</v>
      </c>
      <c r="AB113" s="971"/>
      <c r="AC113" s="971"/>
      <c r="AD113" s="971"/>
      <c r="AE113" s="972"/>
      <c r="AF113" s="973">
        <v>587121</v>
      </c>
      <c r="AG113" s="971"/>
      <c r="AH113" s="971"/>
      <c r="AI113" s="971"/>
      <c r="AJ113" s="972"/>
      <c r="AK113" s="973">
        <v>524813</v>
      </c>
      <c r="AL113" s="971"/>
      <c r="AM113" s="971"/>
      <c r="AN113" s="971"/>
      <c r="AO113" s="972"/>
      <c r="AP113" s="974">
        <v>11</v>
      </c>
      <c r="AQ113" s="975"/>
      <c r="AR113" s="975"/>
      <c r="AS113" s="975"/>
      <c r="AT113" s="976"/>
      <c r="AU113" s="941"/>
      <c r="AV113" s="942"/>
      <c r="AW113" s="942"/>
      <c r="AX113" s="942"/>
      <c r="AY113" s="942"/>
      <c r="AZ113" s="955" t="s">
        <v>464</v>
      </c>
      <c r="BA113" s="956"/>
      <c r="BB113" s="956"/>
      <c r="BC113" s="956"/>
      <c r="BD113" s="956"/>
      <c r="BE113" s="956"/>
      <c r="BF113" s="956"/>
      <c r="BG113" s="956"/>
      <c r="BH113" s="956"/>
      <c r="BI113" s="956"/>
      <c r="BJ113" s="956"/>
      <c r="BK113" s="956"/>
      <c r="BL113" s="956"/>
      <c r="BM113" s="956"/>
      <c r="BN113" s="956"/>
      <c r="BO113" s="956"/>
      <c r="BP113" s="957"/>
      <c r="BQ113" s="958">
        <v>1026394</v>
      </c>
      <c r="BR113" s="959"/>
      <c r="BS113" s="959"/>
      <c r="BT113" s="959"/>
      <c r="BU113" s="959"/>
      <c r="BV113" s="959">
        <v>1006875</v>
      </c>
      <c r="BW113" s="959"/>
      <c r="BX113" s="959"/>
      <c r="BY113" s="959"/>
      <c r="BZ113" s="959"/>
      <c r="CA113" s="959">
        <v>958291</v>
      </c>
      <c r="CB113" s="959"/>
      <c r="CC113" s="959"/>
      <c r="CD113" s="959"/>
      <c r="CE113" s="959"/>
      <c r="CF113" s="953">
        <v>20.2</v>
      </c>
      <c r="CG113" s="954"/>
      <c r="CH113" s="954"/>
      <c r="CI113" s="954"/>
      <c r="CJ113" s="954"/>
      <c r="CK113" s="981"/>
      <c r="CL113" s="982"/>
      <c r="CM113" s="955" t="s">
        <v>465</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449</v>
      </c>
      <c r="DH113" s="992"/>
      <c r="DI113" s="992"/>
      <c r="DJ113" s="992"/>
      <c r="DK113" s="993"/>
      <c r="DL113" s="994" t="s">
        <v>452</v>
      </c>
      <c r="DM113" s="992"/>
      <c r="DN113" s="992"/>
      <c r="DO113" s="992"/>
      <c r="DP113" s="993"/>
      <c r="DQ113" s="994" t="s">
        <v>454</v>
      </c>
      <c r="DR113" s="992"/>
      <c r="DS113" s="992"/>
      <c r="DT113" s="992"/>
      <c r="DU113" s="993"/>
      <c r="DV113" s="995" t="s">
        <v>450</v>
      </c>
      <c r="DW113" s="996"/>
      <c r="DX113" s="996"/>
      <c r="DY113" s="996"/>
      <c r="DZ113" s="997"/>
    </row>
    <row r="114" spans="1:130" s="230" customFormat="1" ht="26.25" customHeight="1" x14ac:dyDescent="0.2">
      <c r="A114" s="987"/>
      <c r="B114" s="988"/>
      <c r="C114" s="956" t="s">
        <v>466</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54845</v>
      </c>
      <c r="AB114" s="992"/>
      <c r="AC114" s="992"/>
      <c r="AD114" s="992"/>
      <c r="AE114" s="993"/>
      <c r="AF114" s="994">
        <v>58635</v>
      </c>
      <c r="AG114" s="992"/>
      <c r="AH114" s="992"/>
      <c r="AI114" s="992"/>
      <c r="AJ114" s="993"/>
      <c r="AK114" s="994">
        <v>69390</v>
      </c>
      <c r="AL114" s="992"/>
      <c r="AM114" s="992"/>
      <c r="AN114" s="992"/>
      <c r="AO114" s="993"/>
      <c r="AP114" s="995">
        <v>1.5</v>
      </c>
      <c r="AQ114" s="996"/>
      <c r="AR114" s="996"/>
      <c r="AS114" s="996"/>
      <c r="AT114" s="997"/>
      <c r="AU114" s="941"/>
      <c r="AV114" s="942"/>
      <c r="AW114" s="942"/>
      <c r="AX114" s="942"/>
      <c r="AY114" s="942"/>
      <c r="AZ114" s="955" t="s">
        <v>467</v>
      </c>
      <c r="BA114" s="956"/>
      <c r="BB114" s="956"/>
      <c r="BC114" s="956"/>
      <c r="BD114" s="956"/>
      <c r="BE114" s="956"/>
      <c r="BF114" s="956"/>
      <c r="BG114" s="956"/>
      <c r="BH114" s="956"/>
      <c r="BI114" s="956"/>
      <c r="BJ114" s="956"/>
      <c r="BK114" s="956"/>
      <c r="BL114" s="956"/>
      <c r="BM114" s="956"/>
      <c r="BN114" s="956"/>
      <c r="BO114" s="956"/>
      <c r="BP114" s="957"/>
      <c r="BQ114" s="958">
        <v>1605600</v>
      </c>
      <c r="BR114" s="959"/>
      <c r="BS114" s="959"/>
      <c r="BT114" s="959"/>
      <c r="BU114" s="959"/>
      <c r="BV114" s="959">
        <v>1592188</v>
      </c>
      <c r="BW114" s="959"/>
      <c r="BX114" s="959"/>
      <c r="BY114" s="959"/>
      <c r="BZ114" s="959"/>
      <c r="CA114" s="959">
        <v>1600385</v>
      </c>
      <c r="CB114" s="959"/>
      <c r="CC114" s="959"/>
      <c r="CD114" s="959"/>
      <c r="CE114" s="959"/>
      <c r="CF114" s="953">
        <v>33.700000000000003</v>
      </c>
      <c r="CG114" s="954"/>
      <c r="CH114" s="954"/>
      <c r="CI114" s="954"/>
      <c r="CJ114" s="954"/>
      <c r="CK114" s="981"/>
      <c r="CL114" s="982"/>
      <c r="CM114" s="955" t="s">
        <v>468</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450</v>
      </c>
      <c r="DH114" s="992"/>
      <c r="DI114" s="992"/>
      <c r="DJ114" s="992"/>
      <c r="DK114" s="993"/>
      <c r="DL114" s="994" t="s">
        <v>469</v>
      </c>
      <c r="DM114" s="992"/>
      <c r="DN114" s="992"/>
      <c r="DO114" s="992"/>
      <c r="DP114" s="993"/>
      <c r="DQ114" s="994" t="s">
        <v>450</v>
      </c>
      <c r="DR114" s="992"/>
      <c r="DS114" s="992"/>
      <c r="DT114" s="992"/>
      <c r="DU114" s="993"/>
      <c r="DV114" s="995" t="s">
        <v>456</v>
      </c>
      <c r="DW114" s="996"/>
      <c r="DX114" s="996"/>
      <c r="DY114" s="996"/>
      <c r="DZ114" s="997"/>
    </row>
    <row r="115" spans="1:130" s="230" customFormat="1" ht="26.25" customHeight="1" x14ac:dyDescent="0.2">
      <c r="A115" s="987"/>
      <c r="B115" s="988"/>
      <c r="C115" s="956" t="s">
        <v>470</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9048</v>
      </c>
      <c r="AB115" s="971"/>
      <c r="AC115" s="971"/>
      <c r="AD115" s="971"/>
      <c r="AE115" s="972"/>
      <c r="AF115" s="973">
        <v>9540</v>
      </c>
      <c r="AG115" s="971"/>
      <c r="AH115" s="971"/>
      <c r="AI115" s="971"/>
      <c r="AJ115" s="972"/>
      <c r="AK115" s="973">
        <v>8936</v>
      </c>
      <c r="AL115" s="971"/>
      <c r="AM115" s="971"/>
      <c r="AN115" s="971"/>
      <c r="AO115" s="972"/>
      <c r="AP115" s="974">
        <v>0.2</v>
      </c>
      <c r="AQ115" s="975"/>
      <c r="AR115" s="975"/>
      <c r="AS115" s="975"/>
      <c r="AT115" s="976"/>
      <c r="AU115" s="941"/>
      <c r="AV115" s="942"/>
      <c r="AW115" s="942"/>
      <c r="AX115" s="942"/>
      <c r="AY115" s="942"/>
      <c r="AZ115" s="955" t="s">
        <v>471</v>
      </c>
      <c r="BA115" s="956"/>
      <c r="BB115" s="956"/>
      <c r="BC115" s="956"/>
      <c r="BD115" s="956"/>
      <c r="BE115" s="956"/>
      <c r="BF115" s="956"/>
      <c r="BG115" s="956"/>
      <c r="BH115" s="956"/>
      <c r="BI115" s="956"/>
      <c r="BJ115" s="956"/>
      <c r="BK115" s="956"/>
      <c r="BL115" s="956"/>
      <c r="BM115" s="956"/>
      <c r="BN115" s="956"/>
      <c r="BO115" s="956"/>
      <c r="BP115" s="957"/>
      <c r="BQ115" s="958">
        <v>701</v>
      </c>
      <c r="BR115" s="959"/>
      <c r="BS115" s="959"/>
      <c r="BT115" s="959"/>
      <c r="BU115" s="959"/>
      <c r="BV115" s="959">
        <v>518</v>
      </c>
      <c r="BW115" s="959"/>
      <c r="BX115" s="959"/>
      <c r="BY115" s="959"/>
      <c r="BZ115" s="959"/>
      <c r="CA115" s="959">
        <v>333</v>
      </c>
      <c r="CB115" s="959"/>
      <c r="CC115" s="959"/>
      <c r="CD115" s="959"/>
      <c r="CE115" s="959"/>
      <c r="CF115" s="953">
        <v>0</v>
      </c>
      <c r="CG115" s="954"/>
      <c r="CH115" s="954"/>
      <c r="CI115" s="954"/>
      <c r="CJ115" s="954"/>
      <c r="CK115" s="981"/>
      <c r="CL115" s="982"/>
      <c r="CM115" s="955" t="s">
        <v>472</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449</v>
      </c>
      <c r="DH115" s="992"/>
      <c r="DI115" s="992"/>
      <c r="DJ115" s="992"/>
      <c r="DK115" s="993"/>
      <c r="DL115" s="994" t="s">
        <v>456</v>
      </c>
      <c r="DM115" s="992"/>
      <c r="DN115" s="992"/>
      <c r="DO115" s="992"/>
      <c r="DP115" s="993"/>
      <c r="DQ115" s="994" t="s">
        <v>456</v>
      </c>
      <c r="DR115" s="992"/>
      <c r="DS115" s="992"/>
      <c r="DT115" s="992"/>
      <c r="DU115" s="993"/>
      <c r="DV115" s="995" t="s">
        <v>454</v>
      </c>
      <c r="DW115" s="996"/>
      <c r="DX115" s="996"/>
      <c r="DY115" s="996"/>
      <c r="DZ115" s="997"/>
    </row>
    <row r="116" spans="1:130" s="230" customFormat="1" ht="26.25" customHeight="1" x14ac:dyDescent="0.2">
      <c r="A116" s="989"/>
      <c r="B116" s="990"/>
      <c r="C116" s="998" t="s">
        <v>473</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454</v>
      </c>
      <c r="AB116" s="992"/>
      <c r="AC116" s="992"/>
      <c r="AD116" s="992"/>
      <c r="AE116" s="993"/>
      <c r="AF116" s="994" t="s">
        <v>454</v>
      </c>
      <c r="AG116" s="992"/>
      <c r="AH116" s="992"/>
      <c r="AI116" s="992"/>
      <c r="AJ116" s="993"/>
      <c r="AK116" s="994" t="s">
        <v>454</v>
      </c>
      <c r="AL116" s="992"/>
      <c r="AM116" s="992"/>
      <c r="AN116" s="992"/>
      <c r="AO116" s="993"/>
      <c r="AP116" s="995" t="s">
        <v>454</v>
      </c>
      <c r="AQ116" s="996"/>
      <c r="AR116" s="996"/>
      <c r="AS116" s="996"/>
      <c r="AT116" s="997"/>
      <c r="AU116" s="941"/>
      <c r="AV116" s="942"/>
      <c r="AW116" s="942"/>
      <c r="AX116" s="942"/>
      <c r="AY116" s="942"/>
      <c r="AZ116" s="1000" t="s">
        <v>474</v>
      </c>
      <c r="BA116" s="1001"/>
      <c r="BB116" s="1001"/>
      <c r="BC116" s="1001"/>
      <c r="BD116" s="1001"/>
      <c r="BE116" s="1001"/>
      <c r="BF116" s="1001"/>
      <c r="BG116" s="1001"/>
      <c r="BH116" s="1001"/>
      <c r="BI116" s="1001"/>
      <c r="BJ116" s="1001"/>
      <c r="BK116" s="1001"/>
      <c r="BL116" s="1001"/>
      <c r="BM116" s="1001"/>
      <c r="BN116" s="1001"/>
      <c r="BO116" s="1001"/>
      <c r="BP116" s="1002"/>
      <c r="BQ116" s="958" t="s">
        <v>452</v>
      </c>
      <c r="BR116" s="959"/>
      <c r="BS116" s="959"/>
      <c r="BT116" s="959"/>
      <c r="BU116" s="959"/>
      <c r="BV116" s="959" t="s">
        <v>129</v>
      </c>
      <c r="BW116" s="959"/>
      <c r="BX116" s="959"/>
      <c r="BY116" s="959"/>
      <c r="BZ116" s="959"/>
      <c r="CA116" s="959" t="s">
        <v>454</v>
      </c>
      <c r="CB116" s="959"/>
      <c r="CC116" s="959"/>
      <c r="CD116" s="959"/>
      <c r="CE116" s="959"/>
      <c r="CF116" s="953" t="s">
        <v>454</v>
      </c>
      <c r="CG116" s="954"/>
      <c r="CH116" s="954"/>
      <c r="CI116" s="954"/>
      <c r="CJ116" s="954"/>
      <c r="CK116" s="981"/>
      <c r="CL116" s="982"/>
      <c r="CM116" s="955" t="s">
        <v>475</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469</v>
      </c>
      <c r="DH116" s="992"/>
      <c r="DI116" s="992"/>
      <c r="DJ116" s="992"/>
      <c r="DK116" s="993"/>
      <c r="DL116" s="994" t="s">
        <v>454</v>
      </c>
      <c r="DM116" s="992"/>
      <c r="DN116" s="992"/>
      <c r="DO116" s="992"/>
      <c r="DP116" s="993"/>
      <c r="DQ116" s="994" t="s">
        <v>454</v>
      </c>
      <c r="DR116" s="992"/>
      <c r="DS116" s="992"/>
      <c r="DT116" s="992"/>
      <c r="DU116" s="993"/>
      <c r="DV116" s="995" t="s">
        <v>129</v>
      </c>
      <c r="DW116" s="996"/>
      <c r="DX116" s="996"/>
      <c r="DY116" s="996"/>
      <c r="DZ116" s="997"/>
    </row>
    <row r="117" spans="1:130" s="230" customFormat="1" ht="26.25" customHeight="1" x14ac:dyDescent="0.2">
      <c r="A117" s="945" t="s">
        <v>189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476</v>
      </c>
      <c r="Z117" s="927"/>
      <c r="AA117" s="1011">
        <v>1719440</v>
      </c>
      <c r="AB117" s="1012"/>
      <c r="AC117" s="1012"/>
      <c r="AD117" s="1012"/>
      <c r="AE117" s="1013"/>
      <c r="AF117" s="1014">
        <v>1835207</v>
      </c>
      <c r="AG117" s="1012"/>
      <c r="AH117" s="1012"/>
      <c r="AI117" s="1012"/>
      <c r="AJ117" s="1013"/>
      <c r="AK117" s="1014">
        <v>1885129</v>
      </c>
      <c r="AL117" s="1012"/>
      <c r="AM117" s="1012"/>
      <c r="AN117" s="1012"/>
      <c r="AO117" s="1013"/>
      <c r="AP117" s="1015"/>
      <c r="AQ117" s="1016"/>
      <c r="AR117" s="1016"/>
      <c r="AS117" s="1016"/>
      <c r="AT117" s="1017"/>
      <c r="AU117" s="941"/>
      <c r="AV117" s="942"/>
      <c r="AW117" s="942"/>
      <c r="AX117" s="942"/>
      <c r="AY117" s="942"/>
      <c r="AZ117" s="1007" t="s">
        <v>477</v>
      </c>
      <c r="BA117" s="1008"/>
      <c r="BB117" s="1008"/>
      <c r="BC117" s="1008"/>
      <c r="BD117" s="1008"/>
      <c r="BE117" s="1008"/>
      <c r="BF117" s="1008"/>
      <c r="BG117" s="1008"/>
      <c r="BH117" s="1008"/>
      <c r="BI117" s="1008"/>
      <c r="BJ117" s="1008"/>
      <c r="BK117" s="1008"/>
      <c r="BL117" s="1008"/>
      <c r="BM117" s="1008"/>
      <c r="BN117" s="1008"/>
      <c r="BO117" s="1008"/>
      <c r="BP117" s="1009"/>
      <c r="BQ117" s="958" t="s">
        <v>454</v>
      </c>
      <c r="BR117" s="959"/>
      <c r="BS117" s="959"/>
      <c r="BT117" s="959"/>
      <c r="BU117" s="959"/>
      <c r="BV117" s="959" t="s">
        <v>454</v>
      </c>
      <c r="BW117" s="959"/>
      <c r="BX117" s="959"/>
      <c r="BY117" s="959"/>
      <c r="BZ117" s="959"/>
      <c r="CA117" s="959" t="s">
        <v>478</v>
      </c>
      <c r="CB117" s="959"/>
      <c r="CC117" s="959"/>
      <c r="CD117" s="959"/>
      <c r="CE117" s="959"/>
      <c r="CF117" s="953" t="s">
        <v>449</v>
      </c>
      <c r="CG117" s="954"/>
      <c r="CH117" s="954"/>
      <c r="CI117" s="954"/>
      <c r="CJ117" s="954"/>
      <c r="CK117" s="981"/>
      <c r="CL117" s="982"/>
      <c r="CM117" s="955" t="s">
        <v>479</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454</v>
      </c>
      <c r="DH117" s="992"/>
      <c r="DI117" s="992"/>
      <c r="DJ117" s="992"/>
      <c r="DK117" s="993"/>
      <c r="DL117" s="994" t="s">
        <v>478</v>
      </c>
      <c r="DM117" s="992"/>
      <c r="DN117" s="992"/>
      <c r="DO117" s="992"/>
      <c r="DP117" s="993"/>
      <c r="DQ117" s="994" t="s">
        <v>454</v>
      </c>
      <c r="DR117" s="992"/>
      <c r="DS117" s="992"/>
      <c r="DT117" s="992"/>
      <c r="DU117" s="993"/>
      <c r="DV117" s="995" t="s">
        <v>454</v>
      </c>
      <c r="DW117" s="996"/>
      <c r="DX117" s="996"/>
      <c r="DY117" s="996"/>
      <c r="DZ117" s="997"/>
    </row>
    <row r="118" spans="1:130" s="230" customFormat="1" ht="26.25" customHeight="1" x14ac:dyDescent="0.2">
      <c r="A118" s="945" t="s">
        <v>444</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441</v>
      </c>
      <c r="AB118" s="926"/>
      <c r="AC118" s="926"/>
      <c r="AD118" s="926"/>
      <c r="AE118" s="927"/>
      <c r="AF118" s="925" t="s">
        <v>442</v>
      </c>
      <c r="AG118" s="926"/>
      <c r="AH118" s="926"/>
      <c r="AI118" s="926"/>
      <c r="AJ118" s="927"/>
      <c r="AK118" s="925" t="s">
        <v>309</v>
      </c>
      <c r="AL118" s="926"/>
      <c r="AM118" s="926"/>
      <c r="AN118" s="926"/>
      <c r="AO118" s="927"/>
      <c r="AP118" s="1003" t="s">
        <v>443</v>
      </c>
      <c r="AQ118" s="1004"/>
      <c r="AR118" s="1004"/>
      <c r="AS118" s="1004"/>
      <c r="AT118" s="1005"/>
      <c r="AU118" s="941"/>
      <c r="AV118" s="942"/>
      <c r="AW118" s="942"/>
      <c r="AX118" s="942"/>
      <c r="AY118" s="942"/>
      <c r="AZ118" s="1006" t="s">
        <v>480</v>
      </c>
      <c r="BA118" s="998"/>
      <c r="BB118" s="998"/>
      <c r="BC118" s="998"/>
      <c r="BD118" s="998"/>
      <c r="BE118" s="998"/>
      <c r="BF118" s="998"/>
      <c r="BG118" s="998"/>
      <c r="BH118" s="998"/>
      <c r="BI118" s="998"/>
      <c r="BJ118" s="998"/>
      <c r="BK118" s="998"/>
      <c r="BL118" s="998"/>
      <c r="BM118" s="998"/>
      <c r="BN118" s="998"/>
      <c r="BO118" s="998"/>
      <c r="BP118" s="999"/>
      <c r="BQ118" s="1032" t="s">
        <v>454</v>
      </c>
      <c r="BR118" s="1033"/>
      <c r="BS118" s="1033"/>
      <c r="BT118" s="1033"/>
      <c r="BU118" s="1033"/>
      <c r="BV118" s="1033" t="s">
        <v>455</v>
      </c>
      <c r="BW118" s="1033"/>
      <c r="BX118" s="1033"/>
      <c r="BY118" s="1033"/>
      <c r="BZ118" s="1033"/>
      <c r="CA118" s="1033" t="s">
        <v>454</v>
      </c>
      <c r="CB118" s="1033"/>
      <c r="CC118" s="1033"/>
      <c r="CD118" s="1033"/>
      <c r="CE118" s="1033"/>
      <c r="CF118" s="953" t="s">
        <v>454</v>
      </c>
      <c r="CG118" s="954"/>
      <c r="CH118" s="954"/>
      <c r="CI118" s="954"/>
      <c r="CJ118" s="954"/>
      <c r="CK118" s="981"/>
      <c r="CL118" s="982"/>
      <c r="CM118" s="955" t="s">
        <v>481</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456</v>
      </c>
      <c r="DH118" s="992"/>
      <c r="DI118" s="992"/>
      <c r="DJ118" s="992"/>
      <c r="DK118" s="993"/>
      <c r="DL118" s="994" t="s">
        <v>478</v>
      </c>
      <c r="DM118" s="992"/>
      <c r="DN118" s="992"/>
      <c r="DO118" s="992"/>
      <c r="DP118" s="993"/>
      <c r="DQ118" s="994" t="s">
        <v>478</v>
      </c>
      <c r="DR118" s="992"/>
      <c r="DS118" s="992"/>
      <c r="DT118" s="992"/>
      <c r="DU118" s="993"/>
      <c r="DV118" s="995" t="s">
        <v>456</v>
      </c>
      <c r="DW118" s="996"/>
      <c r="DX118" s="996"/>
      <c r="DY118" s="996"/>
      <c r="DZ118" s="997"/>
    </row>
    <row r="119" spans="1:130" s="230" customFormat="1" ht="26.25" customHeight="1" x14ac:dyDescent="0.2">
      <c r="A119" s="1089" t="s">
        <v>447</v>
      </c>
      <c r="B119" s="980"/>
      <c r="C119" s="962" t="s">
        <v>448</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454</v>
      </c>
      <c r="AB119" s="933"/>
      <c r="AC119" s="933"/>
      <c r="AD119" s="933"/>
      <c r="AE119" s="934"/>
      <c r="AF119" s="935" t="s">
        <v>450</v>
      </c>
      <c r="AG119" s="933"/>
      <c r="AH119" s="933"/>
      <c r="AI119" s="933"/>
      <c r="AJ119" s="934"/>
      <c r="AK119" s="935" t="s">
        <v>454</v>
      </c>
      <c r="AL119" s="933"/>
      <c r="AM119" s="933"/>
      <c r="AN119" s="933"/>
      <c r="AO119" s="934"/>
      <c r="AP119" s="936" t="s">
        <v>454</v>
      </c>
      <c r="AQ119" s="937"/>
      <c r="AR119" s="937"/>
      <c r="AS119" s="937"/>
      <c r="AT119" s="938"/>
      <c r="AU119" s="943"/>
      <c r="AV119" s="944"/>
      <c r="AW119" s="944"/>
      <c r="AX119" s="944"/>
      <c r="AY119" s="944"/>
      <c r="AZ119" s="251" t="s">
        <v>189</v>
      </c>
      <c r="BA119" s="251"/>
      <c r="BB119" s="251"/>
      <c r="BC119" s="251"/>
      <c r="BD119" s="251"/>
      <c r="BE119" s="251"/>
      <c r="BF119" s="251"/>
      <c r="BG119" s="251"/>
      <c r="BH119" s="251"/>
      <c r="BI119" s="251"/>
      <c r="BJ119" s="251"/>
      <c r="BK119" s="251"/>
      <c r="BL119" s="251"/>
      <c r="BM119" s="251"/>
      <c r="BN119" s="251"/>
      <c r="BO119" s="1010" t="s">
        <v>482</v>
      </c>
      <c r="BP119" s="1038"/>
      <c r="BQ119" s="1032">
        <v>24391756</v>
      </c>
      <c r="BR119" s="1033"/>
      <c r="BS119" s="1033"/>
      <c r="BT119" s="1033"/>
      <c r="BU119" s="1033"/>
      <c r="BV119" s="1033">
        <v>23638952</v>
      </c>
      <c r="BW119" s="1033"/>
      <c r="BX119" s="1033"/>
      <c r="BY119" s="1033"/>
      <c r="BZ119" s="1033"/>
      <c r="CA119" s="1033">
        <v>22363985</v>
      </c>
      <c r="CB119" s="1033"/>
      <c r="CC119" s="1033"/>
      <c r="CD119" s="1033"/>
      <c r="CE119" s="1033"/>
      <c r="CF119" s="1034"/>
      <c r="CG119" s="1035"/>
      <c r="CH119" s="1035"/>
      <c r="CI119" s="1035"/>
      <c r="CJ119" s="1036"/>
      <c r="CK119" s="983"/>
      <c r="CL119" s="984"/>
      <c r="CM119" s="1006" t="s">
        <v>483</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91943</v>
      </c>
      <c r="DH119" s="1019"/>
      <c r="DI119" s="1019"/>
      <c r="DJ119" s="1019"/>
      <c r="DK119" s="1020"/>
      <c r="DL119" s="1018">
        <v>84228</v>
      </c>
      <c r="DM119" s="1019"/>
      <c r="DN119" s="1019"/>
      <c r="DO119" s="1019"/>
      <c r="DP119" s="1020"/>
      <c r="DQ119" s="1018">
        <v>77101</v>
      </c>
      <c r="DR119" s="1019"/>
      <c r="DS119" s="1019"/>
      <c r="DT119" s="1019"/>
      <c r="DU119" s="1020"/>
      <c r="DV119" s="1021">
        <v>1.6</v>
      </c>
      <c r="DW119" s="1022"/>
      <c r="DX119" s="1022"/>
      <c r="DY119" s="1022"/>
      <c r="DZ119" s="1023"/>
    </row>
    <row r="120" spans="1:130" s="230" customFormat="1" ht="26.25" customHeight="1" x14ac:dyDescent="0.2">
      <c r="A120" s="1090"/>
      <c r="B120" s="982"/>
      <c r="C120" s="955" t="s">
        <v>458</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454</v>
      </c>
      <c r="AB120" s="992"/>
      <c r="AC120" s="992"/>
      <c r="AD120" s="992"/>
      <c r="AE120" s="993"/>
      <c r="AF120" s="994" t="s">
        <v>454</v>
      </c>
      <c r="AG120" s="992"/>
      <c r="AH120" s="992"/>
      <c r="AI120" s="992"/>
      <c r="AJ120" s="993"/>
      <c r="AK120" s="994" t="s">
        <v>456</v>
      </c>
      <c r="AL120" s="992"/>
      <c r="AM120" s="992"/>
      <c r="AN120" s="992"/>
      <c r="AO120" s="993"/>
      <c r="AP120" s="995" t="s">
        <v>456</v>
      </c>
      <c r="AQ120" s="996"/>
      <c r="AR120" s="996"/>
      <c r="AS120" s="996"/>
      <c r="AT120" s="997"/>
      <c r="AU120" s="1024" t="s">
        <v>484</v>
      </c>
      <c r="AV120" s="1025"/>
      <c r="AW120" s="1025"/>
      <c r="AX120" s="1025"/>
      <c r="AY120" s="1026"/>
      <c r="AZ120" s="962" t="s">
        <v>485</v>
      </c>
      <c r="BA120" s="930"/>
      <c r="BB120" s="930"/>
      <c r="BC120" s="930"/>
      <c r="BD120" s="930"/>
      <c r="BE120" s="930"/>
      <c r="BF120" s="930"/>
      <c r="BG120" s="930"/>
      <c r="BH120" s="930"/>
      <c r="BI120" s="930"/>
      <c r="BJ120" s="930"/>
      <c r="BK120" s="930"/>
      <c r="BL120" s="930"/>
      <c r="BM120" s="930"/>
      <c r="BN120" s="930"/>
      <c r="BO120" s="930"/>
      <c r="BP120" s="931"/>
      <c r="BQ120" s="963">
        <v>2983648</v>
      </c>
      <c r="BR120" s="964"/>
      <c r="BS120" s="964"/>
      <c r="BT120" s="964"/>
      <c r="BU120" s="964"/>
      <c r="BV120" s="964">
        <v>3140458</v>
      </c>
      <c r="BW120" s="964"/>
      <c r="BX120" s="964"/>
      <c r="BY120" s="964"/>
      <c r="BZ120" s="964"/>
      <c r="CA120" s="964">
        <v>3211322</v>
      </c>
      <c r="CB120" s="964"/>
      <c r="CC120" s="964"/>
      <c r="CD120" s="964"/>
      <c r="CE120" s="964"/>
      <c r="CF120" s="977">
        <v>67.599999999999994</v>
      </c>
      <c r="CG120" s="978"/>
      <c r="CH120" s="978"/>
      <c r="CI120" s="978"/>
      <c r="CJ120" s="978"/>
      <c r="CK120" s="1039" t="s">
        <v>486</v>
      </c>
      <c r="CL120" s="1040"/>
      <c r="CM120" s="1040"/>
      <c r="CN120" s="1040"/>
      <c r="CO120" s="1041"/>
      <c r="CP120" s="1047" t="s">
        <v>487</v>
      </c>
      <c r="CQ120" s="1048"/>
      <c r="CR120" s="1048"/>
      <c r="CS120" s="1048"/>
      <c r="CT120" s="1048"/>
      <c r="CU120" s="1048"/>
      <c r="CV120" s="1048"/>
      <c r="CW120" s="1048"/>
      <c r="CX120" s="1048"/>
      <c r="CY120" s="1048"/>
      <c r="CZ120" s="1048"/>
      <c r="DA120" s="1048"/>
      <c r="DB120" s="1048"/>
      <c r="DC120" s="1048"/>
      <c r="DD120" s="1048"/>
      <c r="DE120" s="1048"/>
      <c r="DF120" s="1049"/>
      <c r="DG120" s="963">
        <v>6063558</v>
      </c>
      <c r="DH120" s="964"/>
      <c r="DI120" s="964"/>
      <c r="DJ120" s="964"/>
      <c r="DK120" s="964"/>
      <c r="DL120" s="964">
        <v>5945517</v>
      </c>
      <c r="DM120" s="964"/>
      <c r="DN120" s="964"/>
      <c r="DO120" s="964"/>
      <c r="DP120" s="964"/>
      <c r="DQ120" s="964">
        <v>5645819</v>
      </c>
      <c r="DR120" s="964"/>
      <c r="DS120" s="964"/>
      <c r="DT120" s="964"/>
      <c r="DU120" s="964"/>
      <c r="DV120" s="965">
        <v>118.8</v>
      </c>
      <c r="DW120" s="965"/>
      <c r="DX120" s="965"/>
      <c r="DY120" s="965"/>
      <c r="DZ120" s="966"/>
    </row>
    <row r="121" spans="1:130" s="230" customFormat="1" ht="26.25" customHeight="1" x14ac:dyDescent="0.2">
      <c r="A121" s="1090"/>
      <c r="B121" s="982"/>
      <c r="C121" s="1007" t="s">
        <v>488</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456</v>
      </c>
      <c r="AB121" s="992"/>
      <c r="AC121" s="992"/>
      <c r="AD121" s="992"/>
      <c r="AE121" s="993"/>
      <c r="AF121" s="994" t="s">
        <v>456</v>
      </c>
      <c r="AG121" s="992"/>
      <c r="AH121" s="992"/>
      <c r="AI121" s="992"/>
      <c r="AJ121" s="993"/>
      <c r="AK121" s="994" t="s">
        <v>455</v>
      </c>
      <c r="AL121" s="992"/>
      <c r="AM121" s="992"/>
      <c r="AN121" s="992"/>
      <c r="AO121" s="993"/>
      <c r="AP121" s="995" t="s">
        <v>478</v>
      </c>
      <c r="AQ121" s="996"/>
      <c r="AR121" s="996"/>
      <c r="AS121" s="996"/>
      <c r="AT121" s="997"/>
      <c r="AU121" s="1027"/>
      <c r="AV121" s="1028"/>
      <c r="AW121" s="1028"/>
      <c r="AX121" s="1028"/>
      <c r="AY121" s="1029"/>
      <c r="AZ121" s="955" t="s">
        <v>489</v>
      </c>
      <c r="BA121" s="956"/>
      <c r="BB121" s="956"/>
      <c r="BC121" s="956"/>
      <c r="BD121" s="956"/>
      <c r="BE121" s="956"/>
      <c r="BF121" s="956"/>
      <c r="BG121" s="956"/>
      <c r="BH121" s="956"/>
      <c r="BI121" s="956"/>
      <c r="BJ121" s="956"/>
      <c r="BK121" s="956"/>
      <c r="BL121" s="956"/>
      <c r="BM121" s="956"/>
      <c r="BN121" s="956"/>
      <c r="BO121" s="956"/>
      <c r="BP121" s="957"/>
      <c r="BQ121" s="958">
        <v>598469</v>
      </c>
      <c r="BR121" s="959"/>
      <c r="BS121" s="959"/>
      <c r="BT121" s="959"/>
      <c r="BU121" s="959"/>
      <c r="BV121" s="959">
        <v>490526</v>
      </c>
      <c r="BW121" s="959"/>
      <c r="BX121" s="959"/>
      <c r="BY121" s="959"/>
      <c r="BZ121" s="959"/>
      <c r="CA121" s="959">
        <v>376167</v>
      </c>
      <c r="CB121" s="959"/>
      <c r="CC121" s="959"/>
      <c r="CD121" s="959"/>
      <c r="CE121" s="959"/>
      <c r="CF121" s="953">
        <v>7.9</v>
      </c>
      <c r="CG121" s="954"/>
      <c r="CH121" s="954"/>
      <c r="CI121" s="954"/>
      <c r="CJ121" s="954"/>
      <c r="CK121" s="1042"/>
      <c r="CL121" s="1043"/>
      <c r="CM121" s="1043"/>
      <c r="CN121" s="1043"/>
      <c r="CO121" s="1044"/>
      <c r="CP121" s="1052" t="s">
        <v>490</v>
      </c>
      <c r="CQ121" s="1053"/>
      <c r="CR121" s="1053"/>
      <c r="CS121" s="1053"/>
      <c r="CT121" s="1053"/>
      <c r="CU121" s="1053"/>
      <c r="CV121" s="1053"/>
      <c r="CW121" s="1053"/>
      <c r="CX121" s="1053"/>
      <c r="CY121" s="1053"/>
      <c r="CZ121" s="1053"/>
      <c r="DA121" s="1053"/>
      <c r="DB121" s="1053"/>
      <c r="DC121" s="1053"/>
      <c r="DD121" s="1053"/>
      <c r="DE121" s="1053"/>
      <c r="DF121" s="1054"/>
      <c r="DG121" s="958">
        <v>861210</v>
      </c>
      <c r="DH121" s="959"/>
      <c r="DI121" s="959"/>
      <c r="DJ121" s="959"/>
      <c r="DK121" s="959"/>
      <c r="DL121" s="959">
        <v>801580</v>
      </c>
      <c r="DM121" s="959"/>
      <c r="DN121" s="959"/>
      <c r="DO121" s="959"/>
      <c r="DP121" s="959"/>
      <c r="DQ121" s="959">
        <v>754690</v>
      </c>
      <c r="DR121" s="959"/>
      <c r="DS121" s="959"/>
      <c r="DT121" s="959"/>
      <c r="DU121" s="959"/>
      <c r="DV121" s="960">
        <v>15.9</v>
      </c>
      <c r="DW121" s="960"/>
      <c r="DX121" s="960"/>
      <c r="DY121" s="960"/>
      <c r="DZ121" s="961"/>
    </row>
    <row r="122" spans="1:130" s="230" customFormat="1" ht="26.25" customHeight="1" x14ac:dyDescent="0.2">
      <c r="A122" s="1090"/>
      <c r="B122" s="982"/>
      <c r="C122" s="955" t="s">
        <v>468</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478</v>
      </c>
      <c r="AB122" s="992"/>
      <c r="AC122" s="992"/>
      <c r="AD122" s="992"/>
      <c r="AE122" s="993"/>
      <c r="AF122" s="994" t="s">
        <v>454</v>
      </c>
      <c r="AG122" s="992"/>
      <c r="AH122" s="992"/>
      <c r="AI122" s="992"/>
      <c r="AJ122" s="993"/>
      <c r="AK122" s="994" t="s">
        <v>454</v>
      </c>
      <c r="AL122" s="992"/>
      <c r="AM122" s="992"/>
      <c r="AN122" s="992"/>
      <c r="AO122" s="993"/>
      <c r="AP122" s="995" t="s">
        <v>478</v>
      </c>
      <c r="AQ122" s="996"/>
      <c r="AR122" s="996"/>
      <c r="AS122" s="996"/>
      <c r="AT122" s="997"/>
      <c r="AU122" s="1027"/>
      <c r="AV122" s="1028"/>
      <c r="AW122" s="1028"/>
      <c r="AX122" s="1028"/>
      <c r="AY122" s="1029"/>
      <c r="AZ122" s="1006" t="s">
        <v>491</v>
      </c>
      <c r="BA122" s="998"/>
      <c r="BB122" s="998"/>
      <c r="BC122" s="998"/>
      <c r="BD122" s="998"/>
      <c r="BE122" s="998"/>
      <c r="BF122" s="998"/>
      <c r="BG122" s="998"/>
      <c r="BH122" s="998"/>
      <c r="BI122" s="998"/>
      <c r="BJ122" s="998"/>
      <c r="BK122" s="998"/>
      <c r="BL122" s="998"/>
      <c r="BM122" s="998"/>
      <c r="BN122" s="998"/>
      <c r="BO122" s="998"/>
      <c r="BP122" s="999"/>
      <c r="BQ122" s="1032">
        <v>14593065</v>
      </c>
      <c r="BR122" s="1033"/>
      <c r="BS122" s="1033"/>
      <c r="BT122" s="1033"/>
      <c r="BU122" s="1033"/>
      <c r="BV122" s="1033">
        <v>13950747</v>
      </c>
      <c r="BW122" s="1033"/>
      <c r="BX122" s="1033"/>
      <c r="BY122" s="1033"/>
      <c r="BZ122" s="1033"/>
      <c r="CA122" s="1033">
        <v>13193240</v>
      </c>
      <c r="CB122" s="1033"/>
      <c r="CC122" s="1033"/>
      <c r="CD122" s="1033"/>
      <c r="CE122" s="1033"/>
      <c r="CF122" s="1050">
        <v>277.7</v>
      </c>
      <c r="CG122" s="1051"/>
      <c r="CH122" s="1051"/>
      <c r="CI122" s="1051"/>
      <c r="CJ122" s="1051"/>
      <c r="CK122" s="1042"/>
      <c r="CL122" s="1043"/>
      <c r="CM122" s="1043"/>
      <c r="CN122" s="1043"/>
      <c r="CO122" s="1044"/>
      <c r="CP122" s="1052" t="s">
        <v>492</v>
      </c>
      <c r="CQ122" s="1053"/>
      <c r="CR122" s="1053"/>
      <c r="CS122" s="1053"/>
      <c r="CT122" s="1053"/>
      <c r="CU122" s="1053"/>
      <c r="CV122" s="1053"/>
      <c r="CW122" s="1053"/>
      <c r="CX122" s="1053"/>
      <c r="CY122" s="1053"/>
      <c r="CZ122" s="1053"/>
      <c r="DA122" s="1053"/>
      <c r="DB122" s="1053"/>
      <c r="DC122" s="1053"/>
      <c r="DD122" s="1053"/>
      <c r="DE122" s="1053"/>
      <c r="DF122" s="1054"/>
      <c r="DG122" s="958">
        <v>222363</v>
      </c>
      <c r="DH122" s="959"/>
      <c r="DI122" s="959"/>
      <c r="DJ122" s="959"/>
      <c r="DK122" s="959"/>
      <c r="DL122" s="959">
        <v>216671</v>
      </c>
      <c r="DM122" s="959"/>
      <c r="DN122" s="959"/>
      <c r="DO122" s="959"/>
      <c r="DP122" s="959"/>
      <c r="DQ122" s="959">
        <v>211959</v>
      </c>
      <c r="DR122" s="959"/>
      <c r="DS122" s="959"/>
      <c r="DT122" s="959"/>
      <c r="DU122" s="959"/>
      <c r="DV122" s="960">
        <v>4.5</v>
      </c>
      <c r="DW122" s="960"/>
      <c r="DX122" s="960"/>
      <c r="DY122" s="960"/>
      <c r="DZ122" s="961"/>
    </row>
    <row r="123" spans="1:130" s="230" customFormat="1" ht="26.25" customHeight="1" x14ac:dyDescent="0.2">
      <c r="A123" s="1090"/>
      <c r="B123" s="982"/>
      <c r="C123" s="955" t="s">
        <v>475</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454</v>
      </c>
      <c r="AB123" s="992"/>
      <c r="AC123" s="992"/>
      <c r="AD123" s="992"/>
      <c r="AE123" s="993"/>
      <c r="AF123" s="994" t="s">
        <v>450</v>
      </c>
      <c r="AG123" s="992"/>
      <c r="AH123" s="992"/>
      <c r="AI123" s="992"/>
      <c r="AJ123" s="993"/>
      <c r="AK123" s="994" t="s">
        <v>454</v>
      </c>
      <c r="AL123" s="992"/>
      <c r="AM123" s="992"/>
      <c r="AN123" s="992"/>
      <c r="AO123" s="993"/>
      <c r="AP123" s="995" t="s">
        <v>449</v>
      </c>
      <c r="AQ123" s="996"/>
      <c r="AR123" s="996"/>
      <c r="AS123" s="996"/>
      <c r="AT123" s="997"/>
      <c r="AU123" s="1030"/>
      <c r="AV123" s="1031"/>
      <c r="AW123" s="1031"/>
      <c r="AX123" s="1031"/>
      <c r="AY123" s="1031"/>
      <c r="AZ123" s="251" t="s">
        <v>189</v>
      </c>
      <c r="BA123" s="251"/>
      <c r="BB123" s="251"/>
      <c r="BC123" s="251"/>
      <c r="BD123" s="251"/>
      <c r="BE123" s="251"/>
      <c r="BF123" s="251"/>
      <c r="BG123" s="251"/>
      <c r="BH123" s="251"/>
      <c r="BI123" s="251"/>
      <c r="BJ123" s="251"/>
      <c r="BK123" s="251"/>
      <c r="BL123" s="251"/>
      <c r="BM123" s="251"/>
      <c r="BN123" s="251"/>
      <c r="BO123" s="1010" t="s">
        <v>493</v>
      </c>
      <c r="BP123" s="1038"/>
      <c r="BQ123" s="1096">
        <v>18175182</v>
      </c>
      <c r="BR123" s="1097"/>
      <c r="BS123" s="1097"/>
      <c r="BT123" s="1097"/>
      <c r="BU123" s="1097"/>
      <c r="BV123" s="1097">
        <v>17581731</v>
      </c>
      <c r="BW123" s="1097"/>
      <c r="BX123" s="1097"/>
      <c r="BY123" s="1097"/>
      <c r="BZ123" s="1097"/>
      <c r="CA123" s="1097">
        <v>16780729</v>
      </c>
      <c r="CB123" s="1097"/>
      <c r="CC123" s="1097"/>
      <c r="CD123" s="1097"/>
      <c r="CE123" s="1097"/>
      <c r="CF123" s="1034"/>
      <c r="CG123" s="1035"/>
      <c r="CH123" s="1035"/>
      <c r="CI123" s="1035"/>
      <c r="CJ123" s="1036"/>
      <c r="CK123" s="1042"/>
      <c r="CL123" s="1043"/>
      <c r="CM123" s="1043"/>
      <c r="CN123" s="1043"/>
      <c r="CO123" s="1044"/>
      <c r="CP123" s="1052" t="s">
        <v>494</v>
      </c>
      <c r="CQ123" s="1053"/>
      <c r="CR123" s="1053"/>
      <c r="CS123" s="1053"/>
      <c r="CT123" s="1053"/>
      <c r="CU123" s="1053"/>
      <c r="CV123" s="1053"/>
      <c r="CW123" s="1053"/>
      <c r="CX123" s="1053"/>
      <c r="CY123" s="1053"/>
      <c r="CZ123" s="1053"/>
      <c r="DA123" s="1053"/>
      <c r="DB123" s="1053"/>
      <c r="DC123" s="1053"/>
      <c r="DD123" s="1053"/>
      <c r="DE123" s="1053"/>
      <c r="DF123" s="1054"/>
      <c r="DG123" s="991">
        <v>14596</v>
      </c>
      <c r="DH123" s="992"/>
      <c r="DI123" s="992"/>
      <c r="DJ123" s="992"/>
      <c r="DK123" s="993"/>
      <c r="DL123" s="994">
        <v>23853</v>
      </c>
      <c r="DM123" s="992"/>
      <c r="DN123" s="992"/>
      <c r="DO123" s="992"/>
      <c r="DP123" s="993"/>
      <c r="DQ123" s="994">
        <v>24899</v>
      </c>
      <c r="DR123" s="992"/>
      <c r="DS123" s="992"/>
      <c r="DT123" s="992"/>
      <c r="DU123" s="993"/>
      <c r="DV123" s="995">
        <v>0.5</v>
      </c>
      <c r="DW123" s="996"/>
      <c r="DX123" s="996"/>
      <c r="DY123" s="996"/>
      <c r="DZ123" s="997"/>
    </row>
    <row r="124" spans="1:130" s="230" customFormat="1" ht="26.25" customHeight="1" thickBot="1" x14ac:dyDescent="0.25">
      <c r="A124" s="1090"/>
      <c r="B124" s="982"/>
      <c r="C124" s="955" t="s">
        <v>479</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454</v>
      </c>
      <c r="AB124" s="992"/>
      <c r="AC124" s="992"/>
      <c r="AD124" s="992"/>
      <c r="AE124" s="993"/>
      <c r="AF124" s="994" t="s">
        <v>454</v>
      </c>
      <c r="AG124" s="992"/>
      <c r="AH124" s="992"/>
      <c r="AI124" s="992"/>
      <c r="AJ124" s="993"/>
      <c r="AK124" s="994" t="s">
        <v>449</v>
      </c>
      <c r="AL124" s="992"/>
      <c r="AM124" s="992"/>
      <c r="AN124" s="992"/>
      <c r="AO124" s="993"/>
      <c r="AP124" s="995" t="s">
        <v>454</v>
      </c>
      <c r="AQ124" s="996"/>
      <c r="AR124" s="996"/>
      <c r="AS124" s="996"/>
      <c r="AT124" s="997"/>
      <c r="AU124" s="1092" t="s">
        <v>495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133.80000000000001</v>
      </c>
      <c r="BR124" s="1060"/>
      <c r="BS124" s="1060"/>
      <c r="BT124" s="1060"/>
      <c r="BU124" s="1060"/>
      <c r="BV124" s="1060">
        <v>124.2</v>
      </c>
      <c r="BW124" s="1060"/>
      <c r="BX124" s="1060"/>
      <c r="BY124" s="1060"/>
      <c r="BZ124" s="1060"/>
      <c r="CA124" s="1060">
        <v>117.5</v>
      </c>
      <c r="CB124" s="1060"/>
      <c r="CC124" s="1060"/>
      <c r="CD124" s="1060"/>
      <c r="CE124" s="1060"/>
      <c r="CF124" s="1061"/>
      <c r="CG124" s="1062"/>
      <c r="CH124" s="1062"/>
      <c r="CI124" s="1062"/>
      <c r="CJ124" s="1063"/>
      <c r="CK124" s="1045"/>
      <c r="CL124" s="1045"/>
      <c r="CM124" s="1045"/>
      <c r="CN124" s="1045"/>
      <c r="CO124" s="1046"/>
      <c r="CP124" s="1052" t="s">
        <v>496</v>
      </c>
      <c r="CQ124" s="1053"/>
      <c r="CR124" s="1053"/>
      <c r="CS124" s="1053"/>
      <c r="CT124" s="1053"/>
      <c r="CU124" s="1053"/>
      <c r="CV124" s="1053"/>
      <c r="CW124" s="1053"/>
      <c r="CX124" s="1053"/>
      <c r="CY124" s="1053"/>
      <c r="CZ124" s="1053"/>
      <c r="DA124" s="1053"/>
      <c r="DB124" s="1053"/>
      <c r="DC124" s="1053"/>
      <c r="DD124" s="1053"/>
      <c r="DE124" s="1053"/>
      <c r="DF124" s="1054"/>
      <c r="DG124" s="1037">
        <v>67186</v>
      </c>
      <c r="DH124" s="1019"/>
      <c r="DI124" s="1019"/>
      <c r="DJ124" s="1019"/>
      <c r="DK124" s="1020"/>
      <c r="DL124" s="1018">
        <v>30266</v>
      </c>
      <c r="DM124" s="1019"/>
      <c r="DN124" s="1019"/>
      <c r="DO124" s="1019"/>
      <c r="DP124" s="1020"/>
      <c r="DQ124" s="1018">
        <v>25786</v>
      </c>
      <c r="DR124" s="1019"/>
      <c r="DS124" s="1019"/>
      <c r="DT124" s="1019"/>
      <c r="DU124" s="1020"/>
      <c r="DV124" s="1021">
        <v>0.5</v>
      </c>
      <c r="DW124" s="1022"/>
      <c r="DX124" s="1022"/>
      <c r="DY124" s="1022"/>
      <c r="DZ124" s="1023"/>
    </row>
    <row r="125" spans="1:130" s="230" customFormat="1" ht="26.25" customHeight="1" x14ac:dyDescent="0.2">
      <c r="A125" s="1090"/>
      <c r="B125" s="982"/>
      <c r="C125" s="955" t="s">
        <v>481</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456</v>
      </c>
      <c r="AB125" s="992"/>
      <c r="AC125" s="992"/>
      <c r="AD125" s="992"/>
      <c r="AE125" s="993"/>
      <c r="AF125" s="994" t="s">
        <v>456</v>
      </c>
      <c r="AG125" s="992"/>
      <c r="AH125" s="992"/>
      <c r="AI125" s="992"/>
      <c r="AJ125" s="993"/>
      <c r="AK125" s="994" t="s">
        <v>456</v>
      </c>
      <c r="AL125" s="992"/>
      <c r="AM125" s="992"/>
      <c r="AN125" s="992"/>
      <c r="AO125" s="993"/>
      <c r="AP125" s="995" t="s">
        <v>456</v>
      </c>
      <c r="AQ125" s="996"/>
      <c r="AR125" s="996"/>
      <c r="AS125" s="996"/>
      <c r="AT125" s="99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5" t="s">
        <v>497</v>
      </c>
      <c r="CL125" s="1040"/>
      <c r="CM125" s="1040"/>
      <c r="CN125" s="1040"/>
      <c r="CO125" s="1041"/>
      <c r="CP125" s="962" t="s">
        <v>498</v>
      </c>
      <c r="CQ125" s="930"/>
      <c r="CR125" s="930"/>
      <c r="CS125" s="930"/>
      <c r="CT125" s="930"/>
      <c r="CU125" s="930"/>
      <c r="CV125" s="930"/>
      <c r="CW125" s="930"/>
      <c r="CX125" s="930"/>
      <c r="CY125" s="930"/>
      <c r="CZ125" s="930"/>
      <c r="DA125" s="930"/>
      <c r="DB125" s="930"/>
      <c r="DC125" s="930"/>
      <c r="DD125" s="930"/>
      <c r="DE125" s="930"/>
      <c r="DF125" s="931"/>
      <c r="DG125" s="963" t="s">
        <v>454</v>
      </c>
      <c r="DH125" s="964"/>
      <c r="DI125" s="964"/>
      <c r="DJ125" s="964"/>
      <c r="DK125" s="964"/>
      <c r="DL125" s="964" t="s">
        <v>456</v>
      </c>
      <c r="DM125" s="964"/>
      <c r="DN125" s="964"/>
      <c r="DO125" s="964"/>
      <c r="DP125" s="964"/>
      <c r="DQ125" s="964" t="s">
        <v>456</v>
      </c>
      <c r="DR125" s="964"/>
      <c r="DS125" s="964"/>
      <c r="DT125" s="964"/>
      <c r="DU125" s="964"/>
      <c r="DV125" s="965" t="s">
        <v>450</v>
      </c>
      <c r="DW125" s="965"/>
      <c r="DX125" s="965"/>
      <c r="DY125" s="965"/>
      <c r="DZ125" s="966"/>
    </row>
    <row r="126" spans="1:130" s="230" customFormat="1" ht="26.25" customHeight="1" thickBot="1" x14ac:dyDescent="0.25">
      <c r="A126" s="1090"/>
      <c r="B126" s="982"/>
      <c r="C126" s="955" t="s">
        <v>483</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v>8981</v>
      </c>
      <c r="AB126" s="992"/>
      <c r="AC126" s="992"/>
      <c r="AD126" s="992"/>
      <c r="AE126" s="993"/>
      <c r="AF126" s="994">
        <v>9489</v>
      </c>
      <c r="AG126" s="992"/>
      <c r="AH126" s="992"/>
      <c r="AI126" s="992"/>
      <c r="AJ126" s="993"/>
      <c r="AK126" s="994">
        <v>8900</v>
      </c>
      <c r="AL126" s="992"/>
      <c r="AM126" s="992"/>
      <c r="AN126" s="992"/>
      <c r="AO126" s="993"/>
      <c r="AP126" s="995">
        <v>0.2</v>
      </c>
      <c r="AQ126" s="996"/>
      <c r="AR126" s="996"/>
      <c r="AS126" s="996"/>
      <c r="AT126" s="99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6"/>
      <c r="CL126" s="1043"/>
      <c r="CM126" s="1043"/>
      <c r="CN126" s="1043"/>
      <c r="CO126" s="1044"/>
      <c r="CP126" s="955" t="s">
        <v>499</v>
      </c>
      <c r="CQ126" s="956"/>
      <c r="CR126" s="956"/>
      <c r="CS126" s="956"/>
      <c r="CT126" s="956"/>
      <c r="CU126" s="956"/>
      <c r="CV126" s="956"/>
      <c r="CW126" s="956"/>
      <c r="CX126" s="956"/>
      <c r="CY126" s="956"/>
      <c r="CZ126" s="956"/>
      <c r="DA126" s="956"/>
      <c r="DB126" s="956"/>
      <c r="DC126" s="956"/>
      <c r="DD126" s="956"/>
      <c r="DE126" s="956"/>
      <c r="DF126" s="957"/>
      <c r="DG126" s="958" t="s">
        <v>456</v>
      </c>
      <c r="DH126" s="959"/>
      <c r="DI126" s="959"/>
      <c r="DJ126" s="959"/>
      <c r="DK126" s="959"/>
      <c r="DL126" s="959" t="s">
        <v>450</v>
      </c>
      <c r="DM126" s="959"/>
      <c r="DN126" s="959"/>
      <c r="DO126" s="959"/>
      <c r="DP126" s="959"/>
      <c r="DQ126" s="959" t="s">
        <v>450</v>
      </c>
      <c r="DR126" s="959"/>
      <c r="DS126" s="959"/>
      <c r="DT126" s="959"/>
      <c r="DU126" s="959"/>
      <c r="DV126" s="960" t="s">
        <v>456</v>
      </c>
      <c r="DW126" s="960"/>
      <c r="DX126" s="960"/>
      <c r="DY126" s="960"/>
      <c r="DZ126" s="961"/>
    </row>
    <row r="127" spans="1:130" s="230" customFormat="1" ht="26.25" customHeight="1" x14ac:dyDescent="0.2">
      <c r="A127" s="1091"/>
      <c r="B127" s="984"/>
      <c r="C127" s="1006" t="s">
        <v>500</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67</v>
      </c>
      <c r="AB127" s="992"/>
      <c r="AC127" s="992"/>
      <c r="AD127" s="992"/>
      <c r="AE127" s="993"/>
      <c r="AF127" s="994">
        <v>51</v>
      </c>
      <c r="AG127" s="992"/>
      <c r="AH127" s="992"/>
      <c r="AI127" s="992"/>
      <c r="AJ127" s="993"/>
      <c r="AK127" s="994">
        <v>36</v>
      </c>
      <c r="AL127" s="992"/>
      <c r="AM127" s="992"/>
      <c r="AN127" s="992"/>
      <c r="AO127" s="993"/>
      <c r="AP127" s="995">
        <v>0</v>
      </c>
      <c r="AQ127" s="996"/>
      <c r="AR127" s="996"/>
      <c r="AS127" s="996"/>
      <c r="AT127" s="997"/>
      <c r="AU127" s="232"/>
      <c r="AV127" s="232"/>
      <c r="AW127" s="232"/>
      <c r="AX127" s="1064" t="s">
        <v>501</v>
      </c>
      <c r="AY127" s="1065"/>
      <c r="AZ127" s="1065"/>
      <c r="BA127" s="1065"/>
      <c r="BB127" s="1065"/>
      <c r="BC127" s="1065"/>
      <c r="BD127" s="1065"/>
      <c r="BE127" s="1066"/>
      <c r="BF127" s="1067" t="s">
        <v>502</v>
      </c>
      <c r="BG127" s="1065"/>
      <c r="BH127" s="1065"/>
      <c r="BI127" s="1065"/>
      <c r="BJ127" s="1065"/>
      <c r="BK127" s="1065"/>
      <c r="BL127" s="1066"/>
      <c r="BM127" s="1067" t="s">
        <v>503</v>
      </c>
      <c r="BN127" s="1065"/>
      <c r="BO127" s="1065"/>
      <c r="BP127" s="1065"/>
      <c r="BQ127" s="1065"/>
      <c r="BR127" s="1065"/>
      <c r="BS127" s="1066"/>
      <c r="BT127" s="1067" t="s">
        <v>504</v>
      </c>
      <c r="BU127" s="1065"/>
      <c r="BV127" s="1065"/>
      <c r="BW127" s="1065"/>
      <c r="BX127" s="1065"/>
      <c r="BY127" s="1065"/>
      <c r="BZ127" s="1088"/>
      <c r="CA127" s="232"/>
      <c r="CB127" s="232"/>
      <c r="CC127" s="232"/>
      <c r="CD127" s="255"/>
      <c r="CE127" s="255"/>
      <c r="CF127" s="255"/>
      <c r="CG127" s="232"/>
      <c r="CH127" s="232"/>
      <c r="CI127" s="232"/>
      <c r="CJ127" s="254"/>
      <c r="CK127" s="1056"/>
      <c r="CL127" s="1043"/>
      <c r="CM127" s="1043"/>
      <c r="CN127" s="1043"/>
      <c r="CO127" s="1044"/>
      <c r="CP127" s="955" t="s">
        <v>505</v>
      </c>
      <c r="CQ127" s="956"/>
      <c r="CR127" s="956"/>
      <c r="CS127" s="956"/>
      <c r="CT127" s="956"/>
      <c r="CU127" s="956"/>
      <c r="CV127" s="956"/>
      <c r="CW127" s="956"/>
      <c r="CX127" s="956"/>
      <c r="CY127" s="956"/>
      <c r="CZ127" s="956"/>
      <c r="DA127" s="956"/>
      <c r="DB127" s="956"/>
      <c r="DC127" s="956"/>
      <c r="DD127" s="956"/>
      <c r="DE127" s="956"/>
      <c r="DF127" s="957"/>
      <c r="DG127" s="958" t="s">
        <v>450</v>
      </c>
      <c r="DH127" s="959"/>
      <c r="DI127" s="959"/>
      <c r="DJ127" s="959"/>
      <c r="DK127" s="959"/>
      <c r="DL127" s="959" t="s">
        <v>454</v>
      </c>
      <c r="DM127" s="959"/>
      <c r="DN127" s="959"/>
      <c r="DO127" s="959"/>
      <c r="DP127" s="959"/>
      <c r="DQ127" s="959" t="s">
        <v>454</v>
      </c>
      <c r="DR127" s="959"/>
      <c r="DS127" s="959"/>
      <c r="DT127" s="959"/>
      <c r="DU127" s="959"/>
      <c r="DV127" s="960" t="s">
        <v>454</v>
      </c>
      <c r="DW127" s="960"/>
      <c r="DX127" s="960"/>
      <c r="DY127" s="960"/>
      <c r="DZ127" s="961"/>
    </row>
    <row r="128" spans="1:130" s="230" customFormat="1" ht="26.25" customHeight="1" thickBot="1" x14ac:dyDescent="0.25">
      <c r="A128" s="1074" t="s">
        <v>506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507</v>
      </c>
      <c r="X128" s="1076"/>
      <c r="Y128" s="1076"/>
      <c r="Z128" s="1077"/>
      <c r="AA128" s="1078">
        <v>40190</v>
      </c>
      <c r="AB128" s="1079"/>
      <c r="AC128" s="1079"/>
      <c r="AD128" s="1079"/>
      <c r="AE128" s="1080"/>
      <c r="AF128" s="1081">
        <v>37430</v>
      </c>
      <c r="AG128" s="1079"/>
      <c r="AH128" s="1079"/>
      <c r="AI128" s="1079"/>
      <c r="AJ128" s="1080"/>
      <c r="AK128" s="1081">
        <v>33827</v>
      </c>
      <c r="AL128" s="1079"/>
      <c r="AM128" s="1079"/>
      <c r="AN128" s="1079"/>
      <c r="AO128" s="1080"/>
      <c r="AP128" s="1082"/>
      <c r="AQ128" s="1083"/>
      <c r="AR128" s="1083"/>
      <c r="AS128" s="1083"/>
      <c r="AT128" s="1084"/>
      <c r="AU128" s="232"/>
      <c r="AV128" s="232"/>
      <c r="AW128" s="232"/>
      <c r="AX128" s="929" t="s">
        <v>508</v>
      </c>
      <c r="AY128" s="930"/>
      <c r="AZ128" s="930"/>
      <c r="BA128" s="930"/>
      <c r="BB128" s="930"/>
      <c r="BC128" s="930"/>
      <c r="BD128" s="930"/>
      <c r="BE128" s="931"/>
      <c r="BF128" s="1085" t="s">
        <v>449</v>
      </c>
      <c r="BG128" s="1086"/>
      <c r="BH128" s="1086"/>
      <c r="BI128" s="1086"/>
      <c r="BJ128" s="1086"/>
      <c r="BK128" s="1086"/>
      <c r="BL128" s="1087"/>
      <c r="BM128" s="1085">
        <v>14.45</v>
      </c>
      <c r="BN128" s="1086"/>
      <c r="BO128" s="1086"/>
      <c r="BP128" s="1086"/>
      <c r="BQ128" s="1086"/>
      <c r="BR128" s="1086"/>
      <c r="BS128" s="1087"/>
      <c r="BT128" s="1085">
        <v>20</v>
      </c>
      <c r="BU128" s="1086"/>
      <c r="BV128" s="1086"/>
      <c r="BW128" s="1086"/>
      <c r="BX128" s="1086"/>
      <c r="BY128" s="1086"/>
      <c r="BZ128" s="1109"/>
      <c r="CA128" s="255"/>
      <c r="CB128" s="255"/>
      <c r="CC128" s="255"/>
      <c r="CD128" s="255"/>
      <c r="CE128" s="255"/>
      <c r="CF128" s="255"/>
      <c r="CG128" s="232"/>
      <c r="CH128" s="232"/>
      <c r="CI128" s="232"/>
      <c r="CJ128" s="254"/>
      <c r="CK128" s="1057"/>
      <c r="CL128" s="1058"/>
      <c r="CM128" s="1058"/>
      <c r="CN128" s="1058"/>
      <c r="CO128" s="1059"/>
      <c r="CP128" s="1068" t="s">
        <v>509</v>
      </c>
      <c r="CQ128" s="762"/>
      <c r="CR128" s="762"/>
      <c r="CS128" s="762"/>
      <c r="CT128" s="762"/>
      <c r="CU128" s="762"/>
      <c r="CV128" s="762"/>
      <c r="CW128" s="762"/>
      <c r="CX128" s="762"/>
      <c r="CY128" s="762"/>
      <c r="CZ128" s="762"/>
      <c r="DA128" s="762"/>
      <c r="DB128" s="762"/>
      <c r="DC128" s="762"/>
      <c r="DD128" s="762"/>
      <c r="DE128" s="762"/>
      <c r="DF128" s="1069"/>
      <c r="DG128" s="1070">
        <v>701</v>
      </c>
      <c r="DH128" s="1071"/>
      <c r="DI128" s="1071"/>
      <c r="DJ128" s="1071"/>
      <c r="DK128" s="1071"/>
      <c r="DL128" s="1071">
        <v>518</v>
      </c>
      <c r="DM128" s="1071"/>
      <c r="DN128" s="1071"/>
      <c r="DO128" s="1071"/>
      <c r="DP128" s="1071"/>
      <c r="DQ128" s="1071">
        <v>333</v>
      </c>
      <c r="DR128" s="1071"/>
      <c r="DS128" s="1071"/>
      <c r="DT128" s="1071"/>
      <c r="DU128" s="1071"/>
      <c r="DV128" s="1072">
        <v>0</v>
      </c>
      <c r="DW128" s="1072"/>
      <c r="DX128" s="1072"/>
      <c r="DY128" s="1072"/>
      <c r="DZ128" s="1073"/>
    </row>
    <row r="129" spans="1:131" s="230" customFormat="1" ht="26.25" customHeight="1" x14ac:dyDescent="0.2">
      <c r="A129" s="967" t="s">
        <v>109</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510</v>
      </c>
      <c r="X129" s="1104"/>
      <c r="Y129" s="1104"/>
      <c r="Z129" s="1105"/>
      <c r="AA129" s="991">
        <v>5821922</v>
      </c>
      <c r="AB129" s="992"/>
      <c r="AC129" s="992"/>
      <c r="AD129" s="992"/>
      <c r="AE129" s="993"/>
      <c r="AF129" s="994">
        <v>6071994</v>
      </c>
      <c r="AG129" s="992"/>
      <c r="AH129" s="992"/>
      <c r="AI129" s="992"/>
      <c r="AJ129" s="993"/>
      <c r="AK129" s="994">
        <v>5990391</v>
      </c>
      <c r="AL129" s="992"/>
      <c r="AM129" s="992"/>
      <c r="AN129" s="992"/>
      <c r="AO129" s="993"/>
      <c r="AP129" s="1106"/>
      <c r="AQ129" s="1107"/>
      <c r="AR129" s="1107"/>
      <c r="AS129" s="1107"/>
      <c r="AT129" s="1108"/>
      <c r="AU129" s="233"/>
      <c r="AV129" s="233"/>
      <c r="AW129" s="233"/>
      <c r="AX129" s="1098" t="s">
        <v>511</v>
      </c>
      <c r="AY129" s="956"/>
      <c r="AZ129" s="956"/>
      <c r="BA129" s="956"/>
      <c r="BB129" s="956"/>
      <c r="BC129" s="956"/>
      <c r="BD129" s="956"/>
      <c r="BE129" s="957"/>
      <c r="BF129" s="1099" t="s">
        <v>449</v>
      </c>
      <c r="BG129" s="1100"/>
      <c r="BH129" s="1100"/>
      <c r="BI129" s="1100"/>
      <c r="BJ129" s="1100"/>
      <c r="BK129" s="1100"/>
      <c r="BL129" s="1101"/>
      <c r="BM129" s="1099">
        <v>19.45</v>
      </c>
      <c r="BN129" s="1100"/>
      <c r="BO129" s="1100"/>
      <c r="BP129" s="1100"/>
      <c r="BQ129" s="1100"/>
      <c r="BR129" s="1100"/>
      <c r="BS129" s="1101"/>
      <c r="BT129" s="1099">
        <v>30</v>
      </c>
      <c r="BU129" s="1100"/>
      <c r="BV129" s="1100"/>
      <c r="BW129" s="1100"/>
      <c r="BX129" s="1100"/>
      <c r="BY129" s="1100"/>
      <c r="BZ129" s="110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67" t="s">
        <v>512</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513</v>
      </c>
      <c r="X130" s="1104"/>
      <c r="Y130" s="1104"/>
      <c r="Z130" s="1105"/>
      <c r="AA130" s="991">
        <v>1178682</v>
      </c>
      <c r="AB130" s="992"/>
      <c r="AC130" s="992"/>
      <c r="AD130" s="992"/>
      <c r="AE130" s="993"/>
      <c r="AF130" s="994">
        <v>1195086</v>
      </c>
      <c r="AG130" s="992"/>
      <c r="AH130" s="992"/>
      <c r="AI130" s="992"/>
      <c r="AJ130" s="993"/>
      <c r="AK130" s="994">
        <v>1239706</v>
      </c>
      <c r="AL130" s="992"/>
      <c r="AM130" s="992"/>
      <c r="AN130" s="992"/>
      <c r="AO130" s="993"/>
      <c r="AP130" s="1106"/>
      <c r="AQ130" s="1107"/>
      <c r="AR130" s="1107"/>
      <c r="AS130" s="1107"/>
      <c r="AT130" s="1108"/>
      <c r="AU130" s="233"/>
      <c r="AV130" s="233"/>
      <c r="AW130" s="233"/>
      <c r="AX130" s="1098" t="s">
        <v>514</v>
      </c>
      <c r="AY130" s="956"/>
      <c r="AZ130" s="956"/>
      <c r="BA130" s="956"/>
      <c r="BB130" s="956"/>
      <c r="BC130" s="956"/>
      <c r="BD130" s="956"/>
      <c r="BE130" s="957"/>
      <c r="BF130" s="1134">
        <v>12</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515</v>
      </c>
      <c r="X131" s="1141"/>
      <c r="Y131" s="1141"/>
      <c r="Z131" s="1142"/>
      <c r="AA131" s="1037">
        <v>4643240</v>
      </c>
      <c r="AB131" s="1019"/>
      <c r="AC131" s="1019"/>
      <c r="AD131" s="1019"/>
      <c r="AE131" s="1020"/>
      <c r="AF131" s="1018">
        <v>4876908</v>
      </c>
      <c r="AG131" s="1019"/>
      <c r="AH131" s="1019"/>
      <c r="AI131" s="1019"/>
      <c r="AJ131" s="1020"/>
      <c r="AK131" s="1018">
        <v>4750685</v>
      </c>
      <c r="AL131" s="1019"/>
      <c r="AM131" s="1019"/>
      <c r="AN131" s="1019"/>
      <c r="AO131" s="1020"/>
      <c r="AP131" s="1143"/>
      <c r="AQ131" s="1144"/>
      <c r="AR131" s="1144"/>
      <c r="AS131" s="1144"/>
      <c r="AT131" s="1145"/>
      <c r="AU131" s="233"/>
      <c r="AV131" s="233"/>
      <c r="AW131" s="233"/>
      <c r="AX131" s="1116" t="s">
        <v>516</v>
      </c>
      <c r="AY131" s="762"/>
      <c r="AZ131" s="762"/>
      <c r="BA131" s="762"/>
      <c r="BB131" s="762"/>
      <c r="BC131" s="762"/>
      <c r="BD131" s="762"/>
      <c r="BE131" s="1069"/>
      <c r="BF131" s="1117">
        <v>117.5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3" t="s">
        <v>517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518</v>
      </c>
      <c r="W132" s="1127"/>
      <c r="X132" s="1127"/>
      <c r="Y132" s="1127"/>
      <c r="Z132" s="1128"/>
      <c r="AA132" s="1129">
        <v>10.78057563</v>
      </c>
      <c r="AB132" s="1130"/>
      <c r="AC132" s="1130"/>
      <c r="AD132" s="1130"/>
      <c r="AE132" s="1131"/>
      <c r="AF132" s="1132">
        <v>12.35805555</v>
      </c>
      <c r="AG132" s="1130"/>
      <c r="AH132" s="1130"/>
      <c r="AI132" s="1130"/>
      <c r="AJ132" s="1131"/>
      <c r="AK132" s="1132">
        <v>12.87384872</v>
      </c>
      <c r="AL132" s="1130"/>
      <c r="AM132" s="1130"/>
      <c r="AN132" s="1130"/>
      <c r="AO132" s="1131"/>
      <c r="AP132" s="1034"/>
      <c r="AQ132" s="1035"/>
      <c r="AR132" s="1035"/>
      <c r="AS132" s="1035"/>
      <c r="AT132" s="113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519</v>
      </c>
      <c r="W133" s="1110"/>
      <c r="X133" s="1110"/>
      <c r="Y133" s="1110"/>
      <c r="Z133" s="1111"/>
      <c r="AA133" s="1112">
        <v>10.5</v>
      </c>
      <c r="AB133" s="1113"/>
      <c r="AC133" s="1113"/>
      <c r="AD133" s="1113"/>
      <c r="AE133" s="1114"/>
      <c r="AF133" s="1112">
        <v>11.1</v>
      </c>
      <c r="AG133" s="1113"/>
      <c r="AH133" s="1113"/>
      <c r="AI133" s="1113"/>
      <c r="AJ133" s="1114"/>
      <c r="AK133" s="1112">
        <v>12</v>
      </c>
      <c r="AL133" s="1113"/>
      <c r="AM133" s="1113"/>
      <c r="AN133" s="1113"/>
      <c r="AO133" s="1114"/>
      <c r="AP133" s="1061"/>
      <c r="AQ133" s="1062"/>
      <c r="AR133" s="1062"/>
      <c r="AS133" s="1062"/>
      <c r="AT133" s="111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Ta8Dwvt4En4WVfu8VTSJ4lnFDZgJXcdAjdodbRYUzaZ3owmzd/WJfEanREtBc881QlnCdQfTO3iME2CXkklJg==" saltValue="OkYaDb4BMnu85ULGQMKp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r9ySlJqwREhj+I6mKY0w0LqdRNLzGGmd5FMD8g3NlbivJxgDc8fsLRD/QA8xTzoYtzayrxxY1HWGjL3ZoBzA==" saltValue="NaiQ43wZYwLOSVA3pchq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CGwgmtjaQtImWWHCghL6v3EqF9h4xhL189qRUANzZCGduCvj+STcBp5SOB8dWlq9tpqf6fiEaT0mYELc7rZfA==" saltValue="cKpROVSmedy9iKt2czUD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5" sqref="A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7" t="s">
        <v>523</v>
      </c>
      <c r="AP7" s="272"/>
      <c r="AQ7" s="273" t="s">
        <v>524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8"/>
      <c r="AP8" s="278" t="s">
        <v>525</v>
      </c>
      <c r="AQ8" s="279" t="s">
        <v>526</v>
      </c>
      <c r="AR8" s="280" t="s">
        <v>527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9" t="s">
        <v>528</v>
      </c>
      <c r="AL9" s="1150"/>
      <c r="AM9" s="1150"/>
      <c r="AN9" s="1151"/>
      <c r="AO9" s="281">
        <v>1640649</v>
      </c>
      <c r="AP9" s="281">
        <v>109552</v>
      </c>
      <c r="AQ9" s="282">
        <v>108757</v>
      </c>
      <c r="AR9" s="283">
        <v>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9" t="s">
        <v>529</v>
      </c>
      <c r="AL10" s="1150"/>
      <c r="AM10" s="1150"/>
      <c r="AN10" s="1151"/>
      <c r="AO10" s="284">
        <v>308432</v>
      </c>
      <c r="AP10" s="284">
        <v>20595</v>
      </c>
      <c r="AQ10" s="285">
        <v>15108</v>
      </c>
      <c r="AR10" s="286">
        <v>36.299999999999997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9" t="s">
        <v>530</v>
      </c>
      <c r="AL11" s="1150"/>
      <c r="AM11" s="1150"/>
      <c r="AN11" s="1151"/>
      <c r="AO11" s="284">
        <v>46954</v>
      </c>
      <c r="AP11" s="284">
        <v>3135</v>
      </c>
      <c r="AQ11" s="285">
        <v>1414</v>
      </c>
      <c r="AR11" s="286">
        <v>121.7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9" t="s">
        <v>531</v>
      </c>
      <c r="AL12" s="1150"/>
      <c r="AM12" s="1150"/>
      <c r="AN12" s="1151"/>
      <c r="AO12" s="284" t="s">
        <v>532</v>
      </c>
      <c r="AP12" s="284" t="s">
        <v>532</v>
      </c>
      <c r="AQ12" s="285">
        <v>40</v>
      </c>
      <c r="AR12" s="286" t="s">
        <v>532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9" t="s">
        <v>533</v>
      </c>
      <c r="AL13" s="1150"/>
      <c r="AM13" s="1150"/>
      <c r="AN13" s="1151"/>
      <c r="AO13" s="284">
        <v>53834</v>
      </c>
      <c r="AP13" s="284">
        <v>3595</v>
      </c>
      <c r="AQ13" s="285">
        <v>4611</v>
      </c>
      <c r="AR13" s="286">
        <v>-22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9" t="s">
        <v>534</v>
      </c>
      <c r="AL14" s="1150"/>
      <c r="AM14" s="1150"/>
      <c r="AN14" s="1151"/>
      <c r="AO14" s="284">
        <v>9149</v>
      </c>
      <c r="AP14" s="284">
        <v>611</v>
      </c>
      <c r="AQ14" s="285">
        <v>2427</v>
      </c>
      <c r="AR14" s="286">
        <v>-74.8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2" t="s">
        <v>535</v>
      </c>
      <c r="AL15" s="1153"/>
      <c r="AM15" s="1153"/>
      <c r="AN15" s="1154"/>
      <c r="AO15" s="284">
        <v>-85725</v>
      </c>
      <c r="AP15" s="284">
        <v>-5724</v>
      </c>
      <c r="AQ15" s="285">
        <v>-7785</v>
      </c>
      <c r="AR15" s="286">
        <v>-26.5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2" t="s">
        <v>189</v>
      </c>
      <c r="AL16" s="1153"/>
      <c r="AM16" s="1153"/>
      <c r="AN16" s="1154"/>
      <c r="AO16" s="284">
        <v>1973293</v>
      </c>
      <c r="AP16" s="284">
        <v>131764</v>
      </c>
      <c r="AQ16" s="285">
        <v>124572</v>
      </c>
      <c r="AR16" s="286">
        <v>5.8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5" t="s">
        <v>540</v>
      </c>
      <c r="AL21" s="1156"/>
      <c r="AM21" s="1156"/>
      <c r="AN21" s="1157"/>
      <c r="AO21" s="297">
        <v>11.08</v>
      </c>
      <c r="AP21" s="298">
        <v>10.78</v>
      </c>
      <c r="AQ21" s="299">
        <v>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5" t="s">
        <v>541</v>
      </c>
      <c r="AL22" s="1156"/>
      <c r="AM22" s="1156"/>
      <c r="AN22" s="1157"/>
      <c r="AO22" s="302">
        <v>96.5</v>
      </c>
      <c r="AP22" s="303">
        <v>96.3</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6" t="s">
        <v>542</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67"/>
    </row>
    <row r="27" spans="1:46" ht="13.2" x14ac:dyDescent="0.2">
      <c r="A27" s="309"/>
      <c r="AO27" s="262"/>
      <c r="AP27" s="262"/>
      <c r="AQ27" s="262"/>
      <c r="AR27" s="262"/>
      <c r="AS27" s="262"/>
      <c r="AT27" s="262"/>
    </row>
    <row r="28" spans="1:46" ht="16.2" x14ac:dyDescent="0.2">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7" t="s">
        <v>523</v>
      </c>
      <c r="AP30" s="272"/>
      <c r="AQ30" s="273" t="s">
        <v>524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8"/>
      <c r="AP31" s="278" t="s">
        <v>525</v>
      </c>
      <c r="AQ31" s="279" t="s">
        <v>526</v>
      </c>
      <c r="AR31" s="280" t="s">
        <v>527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3" t="s">
        <v>545</v>
      </c>
      <c r="AL32" s="1164"/>
      <c r="AM32" s="1164"/>
      <c r="AN32" s="1165"/>
      <c r="AO32" s="312">
        <v>1281990</v>
      </c>
      <c r="AP32" s="312">
        <v>85603</v>
      </c>
      <c r="AQ32" s="313">
        <v>62543</v>
      </c>
      <c r="AR32" s="314">
        <v>36.9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3" t="s">
        <v>546</v>
      </c>
      <c r="AL33" s="1164"/>
      <c r="AM33" s="1164"/>
      <c r="AN33" s="1165"/>
      <c r="AO33" s="312" t="s">
        <v>532</v>
      </c>
      <c r="AP33" s="312" t="s">
        <v>532</v>
      </c>
      <c r="AQ33" s="313" t="s">
        <v>532</v>
      </c>
      <c r="AR33" s="314" t="s">
        <v>532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3" t="s">
        <v>547</v>
      </c>
      <c r="AL34" s="1164"/>
      <c r="AM34" s="1164"/>
      <c r="AN34" s="1165"/>
      <c r="AO34" s="312" t="s">
        <v>532</v>
      </c>
      <c r="AP34" s="312" t="s">
        <v>532</v>
      </c>
      <c r="AQ34" s="313" t="s">
        <v>532</v>
      </c>
      <c r="AR34" s="314" t="s">
        <v>532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3" t="s">
        <v>548</v>
      </c>
      <c r="AL35" s="1164"/>
      <c r="AM35" s="1164"/>
      <c r="AN35" s="1165"/>
      <c r="AO35" s="312">
        <v>524813</v>
      </c>
      <c r="AP35" s="312">
        <v>35044</v>
      </c>
      <c r="AQ35" s="313">
        <v>16620</v>
      </c>
      <c r="AR35" s="314">
        <v>110.9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3" t="s">
        <v>549</v>
      </c>
      <c r="AL36" s="1164"/>
      <c r="AM36" s="1164"/>
      <c r="AN36" s="1165"/>
      <c r="AO36" s="312">
        <v>69390</v>
      </c>
      <c r="AP36" s="312">
        <v>4633</v>
      </c>
      <c r="AQ36" s="313">
        <v>3562</v>
      </c>
      <c r="AR36" s="314">
        <v>30.1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3" t="s">
        <v>550</v>
      </c>
      <c r="AL37" s="1164"/>
      <c r="AM37" s="1164"/>
      <c r="AN37" s="1165"/>
      <c r="AO37" s="312">
        <v>8936</v>
      </c>
      <c r="AP37" s="312">
        <v>597</v>
      </c>
      <c r="AQ37" s="313">
        <v>625</v>
      </c>
      <c r="AR37" s="314">
        <v>-4.5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6" t="s">
        <v>551</v>
      </c>
      <c r="AL38" s="1167"/>
      <c r="AM38" s="1167"/>
      <c r="AN38" s="1168"/>
      <c r="AO38" s="315" t="s">
        <v>532</v>
      </c>
      <c r="AP38" s="315" t="s">
        <v>532</v>
      </c>
      <c r="AQ38" s="316">
        <v>3</v>
      </c>
      <c r="AR38" s="304" t="s">
        <v>532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6" t="s">
        <v>552</v>
      </c>
      <c r="AL39" s="1167"/>
      <c r="AM39" s="1167"/>
      <c r="AN39" s="1168"/>
      <c r="AO39" s="312">
        <v>-33827</v>
      </c>
      <c r="AP39" s="312">
        <v>-2259</v>
      </c>
      <c r="AQ39" s="313">
        <v>-2822</v>
      </c>
      <c r="AR39" s="314">
        <v>-20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3" t="s">
        <v>553</v>
      </c>
      <c r="AL40" s="1164"/>
      <c r="AM40" s="1164"/>
      <c r="AN40" s="1165"/>
      <c r="AO40" s="312">
        <v>-1239706</v>
      </c>
      <c r="AP40" s="312">
        <v>-82780</v>
      </c>
      <c r="AQ40" s="313">
        <v>-53912</v>
      </c>
      <c r="AR40" s="314">
        <v>53.5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9" t="s">
        <v>301</v>
      </c>
      <c r="AL41" s="1170"/>
      <c r="AM41" s="1170"/>
      <c r="AN41" s="1171"/>
      <c r="AO41" s="312">
        <v>611596</v>
      </c>
      <c r="AP41" s="312">
        <v>40838</v>
      </c>
      <c r="AQ41" s="313">
        <v>26618</v>
      </c>
      <c r="AR41" s="314">
        <v>53.4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8" t="s">
        <v>523</v>
      </c>
      <c r="AN49" s="1160" t="s">
        <v>557</v>
      </c>
      <c r="AO49" s="1161"/>
      <c r="AP49" s="1161"/>
      <c r="AQ49" s="1161"/>
      <c r="AR49" s="116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9"/>
      <c r="AN50" s="328" t="s">
        <v>558</v>
      </c>
      <c r="AO50" s="329" t="s">
        <v>559</v>
      </c>
      <c r="AP50" s="330" t="s">
        <v>560</v>
      </c>
      <c r="AQ50" s="331" t="s">
        <v>561</v>
      </c>
      <c r="AR50" s="332" t="s">
        <v>562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2661343</v>
      </c>
      <c r="AN51" s="334">
        <v>166918</v>
      </c>
      <c r="AO51" s="335">
        <v>113.8</v>
      </c>
      <c r="AP51" s="336">
        <v>73475</v>
      </c>
      <c r="AQ51" s="337">
        <v>9.1</v>
      </c>
      <c r="AR51" s="338">
        <v>104.7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2344183</v>
      </c>
      <c r="AN52" s="342">
        <v>147026</v>
      </c>
      <c r="AO52" s="343">
        <v>165.6</v>
      </c>
      <c r="AP52" s="344">
        <v>43072</v>
      </c>
      <c r="AQ52" s="345">
        <v>31.1</v>
      </c>
      <c r="AR52" s="346">
        <v>134.5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2781721</v>
      </c>
      <c r="AN53" s="334">
        <v>177236</v>
      </c>
      <c r="AO53" s="335">
        <v>6.2</v>
      </c>
      <c r="AP53" s="336">
        <v>87464</v>
      </c>
      <c r="AQ53" s="337">
        <v>19</v>
      </c>
      <c r="AR53" s="338">
        <v>-12.8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2515718</v>
      </c>
      <c r="AN54" s="342">
        <v>160288</v>
      </c>
      <c r="AO54" s="343">
        <v>9</v>
      </c>
      <c r="AP54" s="344">
        <v>47479</v>
      </c>
      <c r="AQ54" s="345">
        <v>10.199999999999999</v>
      </c>
      <c r="AR54" s="346">
        <v>-1.2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690809</v>
      </c>
      <c r="AN55" s="334">
        <v>44571</v>
      </c>
      <c r="AO55" s="335">
        <v>-74.900000000000006</v>
      </c>
      <c r="AP55" s="336">
        <v>117234</v>
      </c>
      <c r="AQ55" s="337">
        <v>34</v>
      </c>
      <c r="AR55" s="338">
        <v>-108.9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452550</v>
      </c>
      <c r="AN56" s="342">
        <v>29199</v>
      </c>
      <c r="AO56" s="343">
        <v>-81.8</v>
      </c>
      <c r="AP56" s="344">
        <v>59796</v>
      </c>
      <c r="AQ56" s="345">
        <v>25.9</v>
      </c>
      <c r="AR56" s="346">
        <v>-107.7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748769</v>
      </c>
      <c r="AN57" s="334">
        <v>49274</v>
      </c>
      <c r="AO57" s="335">
        <v>10.6</v>
      </c>
      <c r="AP57" s="336">
        <v>97758</v>
      </c>
      <c r="AQ57" s="337">
        <v>-16.600000000000001</v>
      </c>
      <c r="AR57" s="338">
        <v>27.2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542959</v>
      </c>
      <c r="AN58" s="342">
        <v>35730</v>
      </c>
      <c r="AO58" s="343">
        <v>22.4</v>
      </c>
      <c r="AP58" s="344">
        <v>45946</v>
      </c>
      <c r="AQ58" s="345">
        <v>-23.2</v>
      </c>
      <c r="AR58" s="346">
        <v>45.6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457221</v>
      </c>
      <c r="AN59" s="334">
        <v>30530</v>
      </c>
      <c r="AO59" s="335">
        <v>-38</v>
      </c>
      <c r="AP59" s="336">
        <v>91338</v>
      </c>
      <c r="AQ59" s="337">
        <v>-6.6</v>
      </c>
      <c r="AR59" s="338">
        <v>-31.4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368106</v>
      </c>
      <c r="AN60" s="342">
        <v>24580</v>
      </c>
      <c r="AO60" s="343">
        <v>-31.2</v>
      </c>
      <c r="AP60" s="344">
        <v>43989</v>
      </c>
      <c r="AQ60" s="345">
        <v>-4.3</v>
      </c>
      <c r="AR60" s="346">
        <v>-26.9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1467973</v>
      </c>
      <c r="AN61" s="349">
        <v>93706</v>
      </c>
      <c r="AO61" s="350">
        <v>3.5</v>
      </c>
      <c r="AP61" s="351">
        <v>93454</v>
      </c>
      <c r="AQ61" s="352">
        <v>7.8</v>
      </c>
      <c r="AR61" s="338">
        <v>-4.3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1244703</v>
      </c>
      <c r="AN62" s="342">
        <v>79365</v>
      </c>
      <c r="AO62" s="343">
        <v>16.8</v>
      </c>
      <c r="AP62" s="344">
        <v>48056</v>
      </c>
      <c r="AQ62" s="345">
        <v>7.9</v>
      </c>
      <c r="AR62" s="346">
        <v>8.9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skTqjQiqqlPM5z5KaqXvFuQgyYy8g2ngAyJLp02XmAj3On5z39tXqBGhYdpBPhd+otduSUF42zQXJKkzD2w2g==" saltValue="ZI2KpEykEEVUJ4OaaCmI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571</v>
      </c>
    </row>
    <row r="121" spans="125:125" ht="13.5" hidden="1" customHeight="1" x14ac:dyDescent="0.2">
      <c r="DU121" s="259"/>
    </row>
  </sheetData>
  <sheetProtection algorithmName="SHA-512" hashValue="L3mT145ls4b3KXos7nhbkMBJFUvpxjiD7zVYcrKS+lzXSzDz/LLArE/OWsZqBXn0FoNmMyq7nb7U1faikC5NZg==" saltValue="HGPDPyT9CDRRX7I5FNME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572</v>
      </c>
    </row>
  </sheetData>
  <sheetProtection algorithmName="SHA-512" hashValue="ZfBFBf+1QVBCvA1C54WT5okilVKiefPZD07IlNUDXuKIhii/h7TDx+jEryvigRVNR1XlLcFfytoYDBpFpGQpqA==" saltValue="KJVrcua+UBd4g/Fx8Gw0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172" t="s">
        <v>3</v>
      </c>
      <c r="D47" s="1172"/>
      <c r="E47" s="1173"/>
      <c r="F47" s="11">
        <v>31.56</v>
      </c>
      <c r="G47" s="12">
        <v>32.35</v>
      </c>
      <c r="H47" s="12">
        <v>31.14</v>
      </c>
      <c r="I47" s="12">
        <v>31.91</v>
      </c>
      <c r="J47" s="13">
        <v>33.07</v>
      </c>
    </row>
    <row r="48" spans="2:10" ht="57.75" customHeight="1" x14ac:dyDescent="0.2">
      <c r="B48" s="14"/>
      <c r="C48" s="1174" t="s">
        <v>4</v>
      </c>
      <c r="D48" s="1174"/>
      <c r="E48" s="1175"/>
      <c r="F48" s="15">
        <v>7.22</v>
      </c>
      <c r="G48" s="16">
        <v>4.4400000000000004</v>
      </c>
      <c r="H48" s="16">
        <v>4.41</v>
      </c>
      <c r="I48" s="16">
        <v>3.45</v>
      </c>
      <c r="J48" s="17">
        <v>6.2</v>
      </c>
    </row>
    <row r="49" spans="2:10" ht="57.75" customHeight="1" thickBot="1" x14ac:dyDescent="0.25">
      <c r="B49" s="18"/>
      <c r="C49" s="1176" t="s">
        <v>5</v>
      </c>
      <c r="D49" s="1176"/>
      <c r="E49" s="1177"/>
      <c r="F49" s="19" t="s">
        <v>578</v>
      </c>
      <c r="G49" s="20" t="s">
        <v>579</v>
      </c>
      <c r="H49" s="20" t="s">
        <v>580</v>
      </c>
      <c r="I49" s="20">
        <v>1.28</v>
      </c>
      <c r="J49" s="21">
        <v>3.42</v>
      </c>
    </row>
    <row r="50" spans="2:10" ht="13.2" x14ac:dyDescent="0.2"/>
  </sheetData>
  <sheetProtection algorithmName="SHA-512" hashValue="Dyy0R/+m19BwLkykGtdKhG70tlfxW4j3/IHm9ULDIc+TLgZCx2790bzSzO6c8koA3h8wUgNlby/aEiYzyvWmXA==" saltValue="O1IwQ5cKimyCd0cFT9Di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U87" sqref="AU87:AY8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84" t="s">
        <v>581</v>
      </c>
      <c r="D34" s="1184"/>
      <c r="E34" s="1185"/>
      <c r="F34" s="32">
        <v>7.14</v>
      </c>
      <c r="G34" s="33">
        <v>4.3600000000000003</v>
      </c>
      <c r="H34" s="33">
        <v>4.33</v>
      </c>
      <c r="I34" s="33">
        <v>3.32</v>
      </c>
      <c r="J34" s="34">
        <v>6.12</v>
      </c>
      <c r="K34" s="22"/>
      <c r="L34" s="22"/>
      <c r="M34" s="22"/>
      <c r="N34" s="22"/>
      <c r="O34" s="22"/>
      <c r="P34" s="22"/>
    </row>
    <row r="35" spans="1:16" ht="39" customHeight="1" x14ac:dyDescent="0.2">
      <c r="A35" s="22"/>
      <c r="B35" s="35"/>
      <c r="C35" s="1178" t="s">
        <v>582</v>
      </c>
      <c r="D35" s="1179"/>
      <c r="E35" s="1180"/>
      <c r="F35" s="36">
        <v>3.14</v>
      </c>
      <c r="G35" s="37">
        <v>1.69</v>
      </c>
      <c r="H35" s="37">
        <v>1.02</v>
      </c>
      <c r="I35" s="37">
        <v>1.5</v>
      </c>
      <c r="J35" s="38">
        <v>4.2</v>
      </c>
      <c r="K35" s="22"/>
      <c r="L35" s="22"/>
      <c r="M35" s="22"/>
      <c r="N35" s="22"/>
      <c r="O35" s="22"/>
      <c r="P35" s="22"/>
    </row>
    <row r="36" spans="1:16" ht="39" customHeight="1" x14ac:dyDescent="0.2">
      <c r="A36" s="22"/>
      <c r="B36" s="35"/>
      <c r="C36" s="1178" t="s">
        <v>583</v>
      </c>
      <c r="D36" s="1179"/>
      <c r="E36" s="1180"/>
      <c r="F36" s="36">
        <v>2.36</v>
      </c>
      <c r="G36" s="37">
        <v>2.61</v>
      </c>
      <c r="H36" s="37">
        <v>2.76</v>
      </c>
      <c r="I36" s="37">
        <v>2.81</v>
      </c>
      <c r="J36" s="38">
        <v>2.95</v>
      </c>
      <c r="K36" s="22"/>
      <c r="L36" s="22"/>
      <c r="M36" s="22"/>
      <c r="N36" s="22"/>
      <c r="O36" s="22"/>
      <c r="P36" s="22"/>
    </row>
    <row r="37" spans="1:16" ht="39" customHeight="1" x14ac:dyDescent="0.2">
      <c r="A37" s="22"/>
      <c r="B37" s="35"/>
      <c r="C37" s="1178" t="s">
        <v>584</v>
      </c>
      <c r="D37" s="1179"/>
      <c r="E37" s="1180"/>
      <c r="F37" s="36">
        <v>0.51</v>
      </c>
      <c r="G37" s="37">
        <v>0.35</v>
      </c>
      <c r="H37" s="37">
        <v>0.53</v>
      </c>
      <c r="I37" s="37">
        <v>0.57999999999999996</v>
      </c>
      <c r="J37" s="38">
        <v>0.63</v>
      </c>
      <c r="K37" s="22"/>
      <c r="L37" s="22"/>
      <c r="M37" s="22"/>
      <c r="N37" s="22"/>
      <c r="O37" s="22"/>
      <c r="P37" s="22"/>
    </row>
    <row r="38" spans="1:16" ht="39" customHeight="1" x14ac:dyDescent="0.2">
      <c r="A38" s="22"/>
      <c r="B38" s="35"/>
      <c r="C38" s="1178" t="s">
        <v>585</v>
      </c>
      <c r="D38" s="1179"/>
      <c r="E38" s="1180"/>
      <c r="F38" s="36">
        <v>0.28000000000000003</v>
      </c>
      <c r="G38" s="37">
        <v>0.46</v>
      </c>
      <c r="H38" s="37">
        <v>0.59</v>
      </c>
      <c r="I38" s="37">
        <v>0.7</v>
      </c>
      <c r="J38" s="38">
        <v>0.32</v>
      </c>
      <c r="K38" s="22"/>
      <c r="L38" s="22"/>
      <c r="M38" s="22"/>
      <c r="N38" s="22"/>
      <c r="O38" s="22"/>
      <c r="P38" s="22"/>
    </row>
    <row r="39" spans="1:16" ht="39" customHeight="1" x14ac:dyDescent="0.2">
      <c r="A39" s="22"/>
      <c r="B39" s="35"/>
      <c r="C39" s="1178" t="s">
        <v>586</v>
      </c>
      <c r="D39" s="1179"/>
      <c r="E39" s="1180"/>
      <c r="F39" s="36">
        <v>0.04</v>
      </c>
      <c r="G39" s="37">
        <v>0.04</v>
      </c>
      <c r="H39" s="37">
        <v>0.04</v>
      </c>
      <c r="I39" s="37">
        <v>0.04</v>
      </c>
      <c r="J39" s="38">
        <v>0.04</v>
      </c>
      <c r="K39" s="22"/>
      <c r="L39" s="22"/>
      <c r="M39" s="22"/>
      <c r="N39" s="22"/>
      <c r="O39" s="22"/>
      <c r="P39" s="22"/>
    </row>
    <row r="40" spans="1:16" ht="39" customHeight="1" x14ac:dyDescent="0.2">
      <c r="A40" s="22"/>
      <c r="B40" s="35"/>
      <c r="C40" s="1178" t="s">
        <v>587</v>
      </c>
      <c r="D40" s="1179"/>
      <c r="E40" s="1180"/>
      <c r="F40" s="36">
        <v>0.01</v>
      </c>
      <c r="G40" s="37">
        <v>0.01</v>
      </c>
      <c r="H40" s="37">
        <v>0.01</v>
      </c>
      <c r="I40" s="37">
        <v>0.01</v>
      </c>
      <c r="J40" s="38">
        <v>0.03</v>
      </c>
      <c r="K40" s="22"/>
      <c r="L40" s="22"/>
      <c r="M40" s="22"/>
      <c r="N40" s="22"/>
      <c r="O40" s="22"/>
      <c r="P40" s="22"/>
    </row>
    <row r="41" spans="1:16" ht="39" customHeight="1" x14ac:dyDescent="0.2">
      <c r="A41" s="22"/>
      <c r="B41" s="35"/>
      <c r="C41" s="1178" t="s">
        <v>588</v>
      </c>
      <c r="D41" s="1179"/>
      <c r="E41" s="1180"/>
      <c r="F41" s="36">
        <v>0.04</v>
      </c>
      <c r="G41" s="37">
        <v>0.03</v>
      </c>
      <c r="H41" s="37">
        <v>0.03</v>
      </c>
      <c r="I41" s="37">
        <v>0.08</v>
      </c>
      <c r="J41" s="38">
        <v>0.03</v>
      </c>
      <c r="K41" s="22"/>
      <c r="L41" s="22"/>
      <c r="M41" s="22"/>
      <c r="N41" s="22"/>
      <c r="O41" s="22"/>
      <c r="P41" s="22"/>
    </row>
    <row r="42" spans="1:16" ht="39" customHeight="1" x14ac:dyDescent="0.2">
      <c r="A42" s="22"/>
      <c r="B42" s="39"/>
      <c r="C42" s="1178" t="s">
        <v>589</v>
      </c>
      <c r="D42" s="1179"/>
      <c r="E42" s="1180"/>
      <c r="F42" s="36" t="s">
        <v>532</v>
      </c>
      <c r="G42" s="37" t="s">
        <v>532</v>
      </c>
      <c r="H42" s="37" t="s">
        <v>532</v>
      </c>
      <c r="I42" s="37" t="s">
        <v>532</v>
      </c>
      <c r="J42" s="38" t="s">
        <v>532</v>
      </c>
      <c r="K42" s="22"/>
      <c r="L42" s="22"/>
      <c r="M42" s="22"/>
      <c r="N42" s="22"/>
      <c r="O42" s="22"/>
      <c r="P42" s="22"/>
    </row>
    <row r="43" spans="1:16" ht="39" customHeight="1" thickBot="1" x14ac:dyDescent="0.25">
      <c r="A43" s="22"/>
      <c r="B43" s="40"/>
      <c r="C43" s="1181" t="s">
        <v>590</v>
      </c>
      <c r="D43" s="1182"/>
      <c r="E43" s="1183"/>
      <c r="F43" s="41">
        <v>0.24</v>
      </c>
      <c r="G43" s="42">
        <v>0.14000000000000001</v>
      </c>
      <c r="H43" s="42">
        <v>0.24</v>
      </c>
      <c r="I43" s="42">
        <v>0.14000000000000001</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73zJAZjmKdAGGbmRcNJO801OC273c2o1qB49OUTIN/2G6ODSN40ot9tQxkg0wzXlct9s5NCOjktjyE6FlKheQ==" saltValue="58cSEfsMP7GuL44INBO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AU87" sqref="AU87:AY8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186" t="s">
        <v>10</v>
      </c>
      <c r="C45" s="1187"/>
      <c r="D45" s="58"/>
      <c r="E45" s="1192" t="s">
        <v>11</v>
      </c>
      <c r="F45" s="1192"/>
      <c r="G45" s="1192"/>
      <c r="H45" s="1192"/>
      <c r="I45" s="1192"/>
      <c r="J45" s="1193"/>
      <c r="K45" s="59">
        <v>1115</v>
      </c>
      <c r="L45" s="60">
        <v>1039</v>
      </c>
      <c r="M45" s="60">
        <v>1115</v>
      </c>
      <c r="N45" s="60">
        <v>1180</v>
      </c>
      <c r="O45" s="61">
        <v>1282</v>
      </c>
      <c r="P45" s="48"/>
      <c r="Q45" s="48"/>
      <c r="R45" s="48"/>
      <c r="S45" s="48"/>
      <c r="T45" s="48"/>
      <c r="U45" s="48"/>
    </row>
    <row r="46" spans="1:21" ht="30.75" customHeight="1" x14ac:dyDescent="0.2">
      <c r="A46" s="48"/>
      <c r="B46" s="1188"/>
      <c r="C46" s="1189"/>
      <c r="D46" s="62"/>
      <c r="E46" s="1194" t="s">
        <v>12</v>
      </c>
      <c r="F46" s="1194"/>
      <c r="G46" s="1194"/>
      <c r="H46" s="1194"/>
      <c r="I46" s="1194"/>
      <c r="J46" s="1195"/>
      <c r="K46" s="63" t="s">
        <v>532</v>
      </c>
      <c r="L46" s="64" t="s">
        <v>532</v>
      </c>
      <c r="M46" s="64" t="s">
        <v>532</v>
      </c>
      <c r="N46" s="64" t="s">
        <v>532</v>
      </c>
      <c r="O46" s="65" t="s">
        <v>532</v>
      </c>
      <c r="P46" s="48"/>
      <c r="Q46" s="48"/>
      <c r="R46" s="48"/>
      <c r="S46" s="48"/>
      <c r="T46" s="48"/>
      <c r="U46" s="48"/>
    </row>
    <row r="47" spans="1:21" ht="30.75" customHeight="1" x14ac:dyDescent="0.2">
      <c r="A47" s="48"/>
      <c r="B47" s="1188"/>
      <c r="C47" s="1189"/>
      <c r="D47" s="62"/>
      <c r="E47" s="1194" t="s">
        <v>13</v>
      </c>
      <c r="F47" s="1194"/>
      <c r="G47" s="1194"/>
      <c r="H47" s="1194"/>
      <c r="I47" s="1194"/>
      <c r="J47" s="1195"/>
      <c r="K47" s="63" t="s">
        <v>532</v>
      </c>
      <c r="L47" s="64" t="s">
        <v>532</v>
      </c>
      <c r="M47" s="64" t="s">
        <v>532</v>
      </c>
      <c r="N47" s="64" t="s">
        <v>532</v>
      </c>
      <c r="O47" s="65" t="s">
        <v>532</v>
      </c>
      <c r="P47" s="48"/>
      <c r="Q47" s="48"/>
      <c r="R47" s="48"/>
      <c r="S47" s="48"/>
      <c r="T47" s="48"/>
      <c r="U47" s="48"/>
    </row>
    <row r="48" spans="1:21" ht="30.75" customHeight="1" x14ac:dyDescent="0.2">
      <c r="A48" s="48"/>
      <c r="B48" s="1188"/>
      <c r="C48" s="1189"/>
      <c r="D48" s="62"/>
      <c r="E48" s="1194" t="s">
        <v>14</v>
      </c>
      <c r="F48" s="1194"/>
      <c r="G48" s="1194"/>
      <c r="H48" s="1194"/>
      <c r="I48" s="1194"/>
      <c r="J48" s="1195"/>
      <c r="K48" s="63">
        <v>557</v>
      </c>
      <c r="L48" s="64">
        <v>567</v>
      </c>
      <c r="M48" s="64">
        <v>541</v>
      </c>
      <c r="N48" s="64">
        <v>587</v>
      </c>
      <c r="O48" s="65">
        <v>525</v>
      </c>
      <c r="P48" s="48"/>
      <c r="Q48" s="48"/>
      <c r="R48" s="48"/>
      <c r="S48" s="48"/>
      <c r="T48" s="48"/>
      <c r="U48" s="48"/>
    </row>
    <row r="49" spans="1:21" ht="30.75" customHeight="1" x14ac:dyDescent="0.2">
      <c r="A49" s="48"/>
      <c r="B49" s="1188"/>
      <c r="C49" s="1189"/>
      <c r="D49" s="62"/>
      <c r="E49" s="1194" t="s">
        <v>15</v>
      </c>
      <c r="F49" s="1194"/>
      <c r="G49" s="1194"/>
      <c r="H49" s="1194"/>
      <c r="I49" s="1194"/>
      <c r="J49" s="1195"/>
      <c r="K49" s="63">
        <v>62</v>
      </c>
      <c r="L49" s="64">
        <v>61</v>
      </c>
      <c r="M49" s="64">
        <v>55</v>
      </c>
      <c r="N49" s="64">
        <v>59</v>
      </c>
      <c r="O49" s="65">
        <v>69</v>
      </c>
      <c r="P49" s="48"/>
      <c r="Q49" s="48"/>
      <c r="R49" s="48"/>
      <c r="S49" s="48"/>
      <c r="T49" s="48"/>
      <c r="U49" s="48"/>
    </row>
    <row r="50" spans="1:21" ht="30.75" customHeight="1" x14ac:dyDescent="0.2">
      <c r="A50" s="48"/>
      <c r="B50" s="1188"/>
      <c r="C50" s="1189"/>
      <c r="D50" s="62"/>
      <c r="E50" s="1194" t="s">
        <v>16</v>
      </c>
      <c r="F50" s="1194"/>
      <c r="G50" s="1194"/>
      <c r="H50" s="1194"/>
      <c r="I50" s="1194"/>
      <c r="J50" s="1195"/>
      <c r="K50" s="63">
        <v>10</v>
      </c>
      <c r="L50" s="64">
        <v>10</v>
      </c>
      <c r="M50" s="64">
        <v>9</v>
      </c>
      <c r="N50" s="64">
        <v>10</v>
      </c>
      <c r="O50" s="65">
        <v>9</v>
      </c>
      <c r="P50" s="48"/>
      <c r="Q50" s="48"/>
      <c r="R50" s="48"/>
      <c r="S50" s="48"/>
      <c r="T50" s="48"/>
      <c r="U50" s="48"/>
    </row>
    <row r="51" spans="1:21" ht="30.75" customHeight="1" x14ac:dyDescent="0.2">
      <c r="A51" s="48"/>
      <c r="B51" s="1190"/>
      <c r="C51" s="1191"/>
      <c r="D51" s="66"/>
      <c r="E51" s="1194" t="s">
        <v>17</v>
      </c>
      <c r="F51" s="1194"/>
      <c r="G51" s="1194"/>
      <c r="H51" s="1194"/>
      <c r="I51" s="1194"/>
      <c r="J51" s="1195"/>
      <c r="K51" s="63" t="s">
        <v>532</v>
      </c>
      <c r="L51" s="64" t="s">
        <v>532</v>
      </c>
      <c r="M51" s="64" t="s">
        <v>532</v>
      </c>
      <c r="N51" s="64" t="s">
        <v>532</v>
      </c>
      <c r="O51" s="65" t="s">
        <v>532</v>
      </c>
      <c r="P51" s="48"/>
      <c r="Q51" s="48"/>
      <c r="R51" s="48"/>
      <c r="S51" s="48"/>
      <c r="T51" s="48"/>
      <c r="U51" s="48"/>
    </row>
    <row r="52" spans="1:21" ht="30.75" customHeight="1" x14ac:dyDescent="0.2">
      <c r="A52" s="48"/>
      <c r="B52" s="1196" t="s">
        <v>18</v>
      </c>
      <c r="C52" s="1197"/>
      <c r="D52" s="66"/>
      <c r="E52" s="1194" t="s">
        <v>19</v>
      </c>
      <c r="F52" s="1194"/>
      <c r="G52" s="1194"/>
      <c r="H52" s="1194"/>
      <c r="I52" s="1194"/>
      <c r="J52" s="1195"/>
      <c r="K52" s="63">
        <v>1262</v>
      </c>
      <c r="L52" s="64">
        <v>1205</v>
      </c>
      <c r="M52" s="64">
        <v>1219</v>
      </c>
      <c r="N52" s="64">
        <v>1233</v>
      </c>
      <c r="O52" s="65">
        <v>1273</v>
      </c>
      <c r="P52" s="48"/>
      <c r="Q52" s="48"/>
      <c r="R52" s="48"/>
      <c r="S52" s="48"/>
      <c r="T52" s="48"/>
      <c r="U52" s="48"/>
    </row>
    <row r="53" spans="1:21" ht="30.75" customHeight="1" thickBot="1" x14ac:dyDescent="0.25">
      <c r="A53" s="48"/>
      <c r="B53" s="1198" t="s">
        <v>20</v>
      </c>
      <c r="C53" s="1199"/>
      <c r="D53" s="67"/>
      <c r="E53" s="1200" t="s">
        <v>21</v>
      </c>
      <c r="F53" s="1200"/>
      <c r="G53" s="1200"/>
      <c r="H53" s="1200"/>
      <c r="I53" s="1200"/>
      <c r="J53" s="1201"/>
      <c r="K53" s="68">
        <v>482</v>
      </c>
      <c r="L53" s="69">
        <v>472</v>
      </c>
      <c r="M53" s="69">
        <v>501</v>
      </c>
      <c r="N53" s="69">
        <v>603</v>
      </c>
      <c r="O53" s="70">
        <v>612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5">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
      <c r="B58" s="1202" t="s">
        <v>25</v>
      </c>
      <c r="C58" s="1203"/>
      <c r="D58" s="1208" t="s">
        <v>26</v>
      </c>
      <c r="E58" s="1209"/>
      <c r="F58" s="1209"/>
      <c r="G58" s="1209"/>
      <c r="H58" s="1209"/>
      <c r="I58" s="1209"/>
      <c r="J58" s="1210"/>
      <c r="K58" s="83"/>
      <c r="L58" s="84"/>
      <c r="M58" s="84"/>
      <c r="N58" s="84"/>
      <c r="O58" s="85"/>
    </row>
    <row r="59" spans="1:21" ht="31.5" customHeight="1" x14ac:dyDescent="0.2">
      <c r="B59" s="1204"/>
      <c r="C59" s="1205"/>
      <c r="D59" s="1211" t="s">
        <v>27</v>
      </c>
      <c r="E59" s="1212"/>
      <c r="F59" s="1212"/>
      <c r="G59" s="1212"/>
      <c r="H59" s="1212"/>
      <c r="I59" s="1212"/>
      <c r="J59" s="1213"/>
      <c r="K59" s="86"/>
      <c r="L59" s="87"/>
      <c r="M59" s="87"/>
      <c r="N59" s="87"/>
      <c r="O59" s="88"/>
    </row>
    <row r="60" spans="1:21" ht="31.5" customHeight="1" thickBot="1" x14ac:dyDescent="0.25">
      <c r="B60" s="1206"/>
      <c r="C60" s="1207"/>
      <c r="D60" s="1214" t="s">
        <v>28</v>
      </c>
      <c r="E60" s="1215"/>
      <c r="F60" s="1215"/>
      <c r="G60" s="1215"/>
      <c r="H60" s="1215"/>
      <c r="I60" s="1215"/>
      <c r="J60" s="1216"/>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fRpRURzpkJLyGBWcP2rUkh5w5VJRTLvKgab0OwaWlOS9VhKG9+gWh1Zaj3+P9Bvg/Z6ZQdgM+NzISm9D4y3Ag==" saltValue="26JdfVNhSCa6pkvLxhvZ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AU87" sqref="AU87:AY87"/>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573</v>
      </c>
      <c r="J40" s="103" t="s">
        <v>574</v>
      </c>
      <c r="K40" s="103" t="s">
        <v>575</v>
      </c>
      <c r="L40" s="103" t="s">
        <v>576</v>
      </c>
      <c r="M40" s="104" t="s">
        <v>577</v>
      </c>
    </row>
    <row r="41" spans="2:13" ht="27.75" customHeight="1" x14ac:dyDescent="0.2">
      <c r="B41" s="1217" t="s">
        <v>31</v>
      </c>
      <c r="C41" s="1218"/>
      <c r="D41" s="105"/>
      <c r="E41" s="1223" t="s">
        <v>32</v>
      </c>
      <c r="F41" s="1223"/>
      <c r="G41" s="1223"/>
      <c r="H41" s="1224"/>
      <c r="I41" s="355">
        <v>13234</v>
      </c>
      <c r="J41" s="356">
        <v>14840</v>
      </c>
      <c r="K41" s="356">
        <v>14438</v>
      </c>
      <c r="L41" s="356">
        <v>13937</v>
      </c>
      <c r="M41" s="357">
        <v>13065</v>
      </c>
    </row>
    <row r="42" spans="2:13" ht="27.75" customHeight="1" x14ac:dyDescent="0.2">
      <c r="B42" s="1219"/>
      <c r="C42" s="1220"/>
      <c r="D42" s="106"/>
      <c r="E42" s="1225" t="s">
        <v>33</v>
      </c>
      <c r="F42" s="1225"/>
      <c r="G42" s="1225"/>
      <c r="H42" s="1226"/>
      <c r="I42" s="358">
        <v>107</v>
      </c>
      <c r="J42" s="359">
        <v>100</v>
      </c>
      <c r="K42" s="359">
        <v>92</v>
      </c>
      <c r="L42" s="359">
        <v>84</v>
      </c>
      <c r="M42" s="360">
        <v>77</v>
      </c>
    </row>
    <row r="43" spans="2:13" ht="27.75" customHeight="1" x14ac:dyDescent="0.2">
      <c r="B43" s="1219"/>
      <c r="C43" s="1220"/>
      <c r="D43" s="106"/>
      <c r="E43" s="1225" t="s">
        <v>34</v>
      </c>
      <c r="F43" s="1225"/>
      <c r="G43" s="1225"/>
      <c r="H43" s="1226"/>
      <c r="I43" s="358">
        <v>7925</v>
      </c>
      <c r="J43" s="359">
        <v>7625</v>
      </c>
      <c r="K43" s="359">
        <v>7229</v>
      </c>
      <c r="L43" s="359">
        <v>7018</v>
      </c>
      <c r="M43" s="360">
        <v>6663</v>
      </c>
    </row>
    <row r="44" spans="2:13" ht="27.75" customHeight="1" x14ac:dyDescent="0.2">
      <c r="B44" s="1219"/>
      <c r="C44" s="1220"/>
      <c r="D44" s="106"/>
      <c r="E44" s="1225" t="s">
        <v>35</v>
      </c>
      <c r="F44" s="1225"/>
      <c r="G44" s="1225"/>
      <c r="H44" s="1226"/>
      <c r="I44" s="358">
        <v>1065</v>
      </c>
      <c r="J44" s="359">
        <v>1006</v>
      </c>
      <c r="K44" s="359">
        <v>1026</v>
      </c>
      <c r="L44" s="359">
        <v>1007</v>
      </c>
      <c r="M44" s="360">
        <v>958</v>
      </c>
    </row>
    <row r="45" spans="2:13" ht="27.75" customHeight="1" x14ac:dyDescent="0.2">
      <c r="B45" s="1219"/>
      <c r="C45" s="1220"/>
      <c r="D45" s="106"/>
      <c r="E45" s="1225" t="s">
        <v>36</v>
      </c>
      <c r="F45" s="1225"/>
      <c r="G45" s="1225"/>
      <c r="H45" s="1226"/>
      <c r="I45" s="358">
        <v>1684</v>
      </c>
      <c r="J45" s="359">
        <v>1606</v>
      </c>
      <c r="K45" s="359">
        <v>1606</v>
      </c>
      <c r="L45" s="359">
        <v>1592</v>
      </c>
      <c r="M45" s="360">
        <v>1600</v>
      </c>
    </row>
    <row r="46" spans="2:13" ht="27.75" customHeight="1" x14ac:dyDescent="0.2">
      <c r="B46" s="1219"/>
      <c r="C46" s="1220"/>
      <c r="D46" s="107"/>
      <c r="E46" s="1225" t="s">
        <v>37</v>
      </c>
      <c r="F46" s="1225"/>
      <c r="G46" s="1225"/>
      <c r="H46" s="1226"/>
      <c r="I46" s="358">
        <v>0</v>
      </c>
      <c r="J46" s="359">
        <v>1</v>
      </c>
      <c r="K46" s="359">
        <v>1</v>
      </c>
      <c r="L46" s="359">
        <v>1</v>
      </c>
      <c r="M46" s="360">
        <v>0</v>
      </c>
    </row>
    <row r="47" spans="2:13" ht="27.75" customHeight="1" x14ac:dyDescent="0.2">
      <c r="B47" s="1219"/>
      <c r="C47" s="1220"/>
      <c r="D47" s="108"/>
      <c r="E47" s="1227" t="s">
        <v>38</v>
      </c>
      <c r="F47" s="1228"/>
      <c r="G47" s="1228"/>
      <c r="H47" s="1229"/>
      <c r="I47" s="358" t="s">
        <v>532</v>
      </c>
      <c r="J47" s="359" t="s">
        <v>532</v>
      </c>
      <c r="K47" s="359" t="s">
        <v>532</v>
      </c>
      <c r="L47" s="359" t="s">
        <v>532</v>
      </c>
      <c r="M47" s="360" t="s">
        <v>532</v>
      </c>
    </row>
    <row r="48" spans="2:13" ht="27.75" customHeight="1" x14ac:dyDescent="0.2">
      <c r="B48" s="1219"/>
      <c r="C48" s="1220"/>
      <c r="D48" s="106"/>
      <c r="E48" s="1225" t="s">
        <v>39</v>
      </c>
      <c r="F48" s="1225"/>
      <c r="G48" s="1225"/>
      <c r="H48" s="1226"/>
      <c r="I48" s="358" t="s">
        <v>532</v>
      </c>
      <c r="J48" s="359" t="s">
        <v>532</v>
      </c>
      <c r="K48" s="359" t="s">
        <v>532</v>
      </c>
      <c r="L48" s="359" t="s">
        <v>532</v>
      </c>
      <c r="M48" s="360" t="s">
        <v>532</v>
      </c>
    </row>
    <row r="49" spans="2:13" ht="27.75" customHeight="1" x14ac:dyDescent="0.2">
      <c r="B49" s="1221"/>
      <c r="C49" s="1222"/>
      <c r="D49" s="106"/>
      <c r="E49" s="1225" t="s">
        <v>40</v>
      </c>
      <c r="F49" s="1225"/>
      <c r="G49" s="1225"/>
      <c r="H49" s="1226"/>
      <c r="I49" s="358">
        <v>39</v>
      </c>
      <c r="J49" s="359" t="s">
        <v>532</v>
      </c>
      <c r="K49" s="359" t="s">
        <v>532</v>
      </c>
      <c r="L49" s="359" t="s">
        <v>532</v>
      </c>
      <c r="M49" s="360" t="s">
        <v>532</v>
      </c>
    </row>
    <row r="50" spans="2:13" ht="27.75" customHeight="1" x14ac:dyDescent="0.2">
      <c r="B50" s="1230" t="s">
        <v>41</v>
      </c>
      <c r="C50" s="1231"/>
      <c r="D50" s="109"/>
      <c r="E50" s="1225" t="s">
        <v>42</v>
      </c>
      <c r="F50" s="1225"/>
      <c r="G50" s="1225"/>
      <c r="H50" s="1226"/>
      <c r="I50" s="358">
        <v>2984</v>
      </c>
      <c r="J50" s="359">
        <v>3018</v>
      </c>
      <c r="K50" s="359">
        <v>2984</v>
      </c>
      <c r="L50" s="359">
        <v>3140</v>
      </c>
      <c r="M50" s="360">
        <v>3211</v>
      </c>
    </row>
    <row r="51" spans="2:13" ht="27.75" customHeight="1" x14ac:dyDescent="0.2">
      <c r="B51" s="1219"/>
      <c r="C51" s="1220"/>
      <c r="D51" s="106"/>
      <c r="E51" s="1225" t="s">
        <v>43</v>
      </c>
      <c r="F51" s="1225"/>
      <c r="G51" s="1225"/>
      <c r="H51" s="1226"/>
      <c r="I51" s="358">
        <v>1009</v>
      </c>
      <c r="J51" s="359">
        <v>746</v>
      </c>
      <c r="K51" s="359">
        <v>598</v>
      </c>
      <c r="L51" s="359">
        <v>491</v>
      </c>
      <c r="M51" s="360">
        <v>376</v>
      </c>
    </row>
    <row r="52" spans="2:13" ht="27.75" customHeight="1" x14ac:dyDescent="0.2">
      <c r="B52" s="1221"/>
      <c r="C52" s="1222"/>
      <c r="D52" s="106"/>
      <c r="E52" s="1225" t="s">
        <v>44</v>
      </c>
      <c r="F52" s="1225"/>
      <c r="G52" s="1225"/>
      <c r="H52" s="1226"/>
      <c r="I52" s="358">
        <v>14172</v>
      </c>
      <c r="J52" s="359">
        <v>15063</v>
      </c>
      <c r="K52" s="359">
        <v>14593</v>
      </c>
      <c r="L52" s="359">
        <v>13951</v>
      </c>
      <c r="M52" s="360">
        <v>13193</v>
      </c>
    </row>
    <row r="53" spans="2:13" ht="27.75" customHeight="1" thickBot="1" x14ac:dyDescent="0.25">
      <c r="B53" s="1232" t="s">
        <v>45</v>
      </c>
      <c r="C53" s="1233"/>
      <c r="D53" s="110"/>
      <c r="E53" s="1234" t="s">
        <v>46</v>
      </c>
      <c r="F53" s="1234"/>
      <c r="G53" s="1234"/>
      <c r="H53" s="1235"/>
      <c r="I53" s="361">
        <v>5890</v>
      </c>
      <c r="J53" s="362">
        <v>6349</v>
      </c>
      <c r="K53" s="362">
        <v>6217</v>
      </c>
      <c r="L53" s="362">
        <v>6057</v>
      </c>
      <c r="M53" s="363">
        <v>5583</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WC+fKg7oZ+y91LuFmhxkXEoVfketbPAjX8g+LztB40XoEjGOgwInwqf3/0ALiGARx536eQWI6Phg9n+C6Mbfhw==" saltValue="hlbC21KjNP7+HGnPcBu+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U87" sqref="AU87:AY8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575</v>
      </c>
      <c r="G54" s="119" t="s">
        <v>576</v>
      </c>
      <c r="H54" s="120" t="s">
        <v>577</v>
      </c>
    </row>
    <row r="55" spans="2:8" ht="52.5" customHeight="1" x14ac:dyDescent="0.2">
      <c r="B55" s="121"/>
      <c r="C55" s="1244" t="s">
        <v>49</v>
      </c>
      <c r="D55" s="1244"/>
      <c r="E55" s="1245"/>
      <c r="F55" s="122">
        <v>1813</v>
      </c>
      <c r="G55" s="122">
        <v>1938</v>
      </c>
      <c r="H55" s="123">
        <v>1981</v>
      </c>
    </row>
    <row r="56" spans="2:8" ht="52.5" customHeight="1" x14ac:dyDescent="0.2">
      <c r="B56" s="124"/>
      <c r="C56" s="1246" t="s">
        <v>50</v>
      </c>
      <c r="D56" s="1246"/>
      <c r="E56" s="1247"/>
      <c r="F56" s="125">
        <v>341</v>
      </c>
      <c r="G56" s="125">
        <v>341</v>
      </c>
      <c r="H56" s="126">
        <v>341</v>
      </c>
    </row>
    <row r="57" spans="2:8" ht="53.25" customHeight="1" x14ac:dyDescent="0.2">
      <c r="B57" s="124"/>
      <c r="C57" s="1248" t="s">
        <v>51</v>
      </c>
      <c r="D57" s="1248"/>
      <c r="E57" s="1249"/>
      <c r="F57" s="127">
        <v>1726</v>
      </c>
      <c r="G57" s="127">
        <v>1639</v>
      </c>
      <c r="H57" s="128">
        <v>1565</v>
      </c>
    </row>
    <row r="58" spans="2:8" ht="45.75" customHeight="1" x14ac:dyDescent="0.2">
      <c r="B58" s="129"/>
      <c r="C58" s="1236" t="s">
        <v>618</v>
      </c>
      <c r="D58" s="1237"/>
      <c r="E58" s="1238"/>
      <c r="F58" s="130">
        <v>1124</v>
      </c>
      <c r="G58" s="130">
        <v>1001</v>
      </c>
      <c r="H58" s="131">
        <v>889</v>
      </c>
    </row>
    <row r="59" spans="2:8" ht="45.75" customHeight="1" x14ac:dyDescent="0.2">
      <c r="B59" s="129"/>
      <c r="C59" s="1236" t="s">
        <v>619</v>
      </c>
      <c r="D59" s="1237"/>
      <c r="E59" s="1238"/>
      <c r="F59" s="130">
        <v>450</v>
      </c>
      <c r="G59" s="130">
        <v>451</v>
      </c>
      <c r="H59" s="131">
        <v>451</v>
      </c>
    </row>
    <row r="60" spans="2:8" ht="45.75" customHeight="1" x14ac:dyDescent="0.2">
      <c r="B60" s="129"/>
      <c r="C60" s="1236" t="s">
        <v>620</v>
      </c>
      <c r="D60" s="1237"/>
      <c r="E60" s="1238"/>
      <c r="F60" s="130">
        <v>30</v>
      </c>
      <c r="G60" s="130">
        <v>60</v>
      </c>
      <c r="H60" s="131">
        <v>90</v>
      </c>
    </row>
    <row r="61" spans="2:8" ht="45.75" customHeight="1" x14ac:dyDescent="0.2">
      <c r="B61" s="129"/>
      <c r="C61" s="1236" t="s">
        <v>621</v>
      </c>
      <c r="D61" s="1237"/>
      <c r="E61" s="1238"/>
      <c r="F61" s="130">
        <v>49</v>
      </c>
      <c r="G61" s="130">
        <v>48</v>
      </c>
      <c r="H61" s="131">
        <v>46</v>
      </c>
    </row>
    <row r="62" spans="2:8" ht="45.75" customHeight="1" thickBot="1" x14ac:dyDescent="0.25">
      <c r="B62" s="132"/>
      <c r="C62" s="1239" t="s">
        <v>622</v>
      </c>
      <c r="D62" s="1240"/>
      <c r="E62" s="1241"/>
      <c r="F62" s="133">
        <v>28</v>
      </c>
      <c r="G62" s="133">
        <v>28</v>
      </c>
      <c r="H62" s="134">
        <v>28</v>
      </c>
    </row>
    <row r="63" spans="2:8" ht="52.5" customHeight="1" thickBot="1" x14ac:dyDescent="0.25">
      <c r="B63" s="135"/>
      <c r="C63" s="1242" t="s">
        <v>52</v>
      </c>
      <c r="D63" s="1242"/>
      <c r="E63" s="1243"/>
      <c r="F63" s="136">
        <v>3881</v>
      </c>
      <c r="G63" s="136">
        <v>3918</v>
      </c>
      <c r="H63" s="137">
        <v>3887</v>
      </c>
    </row>
    <row r="64" spans="2:8" ht="13.2" x14ac:dyDescent="0.2"/>
  </sheetData>
  <sheetProtection algorithmName="SHA-512" hashValue="Zyeqr2aWuaF8rtV2nH18gD8YvW1u/rNcPB+lgnklSFkn1SngQ00uVuSdi5bAyuX+inFeaxmdMCtqPgtzYtkiyw==" saltValue="GHJgaQHz1QSjn6HWkQLk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8" t="s">
        <v>632</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x14ac:dyDescent="0.2">
      <c r="B44" s="372"/>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x14ac:dyDescent="0.2">
      <c r="B45" s="372"/>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x14ac:dyDescent="0.2">
      <c r="B46" s="372"/>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x14ac:dyDescent="0.2">
      <c r="B47" s="372"/>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625</v>
      </c>
    </row>
    <row r="50" spans="1:109" ht="13.2" x14ac:dyDescent="0.2">
      <c r="B50" s="372"/>
      <c r="G50" s="1250"/>
      <c r="H50" s="1250"/>
      <c r="I50" s="1250"/>
      <c r="J50" s="1250"/>
      <c r="K50" s="382"/>
      <c r="L50" s="382"/>
      <c r="M50" s="383"/>
      <c r="N50" s="383"/>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56" t="s">
        <v>573</v>
      </c>
      <c r="BQ50" s="1256"/>
      <c r="BR50" s="1256"/>
      <c r="BS50" s="1256"/>
      <c r="BT50" s="1256"/>
      <c r="BU50" s="1256"/>
      <c r="BV50" s="1256"/>
      <c r="BW50" s="1256"/>
      <c r="BX50" s="1256" t="s">
        <v>574</v>
      </c>
      <c r="BY50" s="1256"/>
      <c r="BZ50" s="1256"/>
      <c r="CA50" s="1256"/>
      <c r="CB50" s="1256"/>
      <c r="CC50" s="1256"/>
      <c r="CD50" s="1256"/>
      <c r="CE50" s="1256"/>
      <c r="CF50" s="1256" t="s">
        <v>575</v>
      </c>
      <c r="CG50" s="1256"/>
      <c r="CH50" s="1256"/>
      <c r="CI50" s="1256"/>
      <c r="CJ50" s="1256"/>
      <c r="CK50" s="1256"/>
      <c r="CL50" s="1256"/>
      <c r="CM50" s="1256"/>
      <c r="CN50" s="1256" t="s">
        <v>576</v>
      </c>
      <c r="CO50" s="1256"/>
      <c r="CP50" s="1256"/>
      <c r="CQ50" s="1256"/>
      <c r="CR50" s="1256"/>
      <c r="CS50" s="1256"/>
      <c r="CT50" s="1256"/>
      <c r="CU50" s="1256"/>
      <c r="CV50" s="1256" t="s">
        <v>577</v>
      </c>
      <c r="CW50" s="1256"/>
      <c r="CX50" s="1256"/>
      <c r="CY50" s="1256"/>
      <c r="CZ50" s="1256"/>
      <c r="DA50" s="1256"/>
      <c r="DB50" s="1256"/>
      <c r="DC50" s="1256"/>
    </row>
    <row r="51" spans="1:109" ht="13.5" customHeight="1" x14ac:dyDescent="0.2">
      <c r="B51" s="372"/>
      <c r="G51" s="1267"/>
      <c r="H51" s="1267"/>
      <c r="I51" s="1271"/>
      <c r="J51" s="1271"/>
      <c r="K51" s="1257"/>
      <c r="L51" s="1257"/>
      <c r="M51" s="1257"/>
      <c r="N51" s="1257"/>
      <c r="AM51" s="381"/>
      <c r="AN51" s="1255" t="s">
        <v>626</v>
      </c>
      <c r="AO51" s="1255"/>
      <c r="AP51" s="1255"/>
      <c r="AQ51" s="1255"/>
      <c r="AR51" s="1255"/>
      <c r="AS51" s="1255"/>
      <c r="AT51" s="1255"/>
      <c r="AU51" s="1255"/>
      <c r="AV51" s="1255"/>
      <c r="AW51" s="1255"/>
      <c r="AX51" s="1255"/>
      <c r="AY51" s="1255"/>
      <c r="AZ51" s="1255"/>
      <c r="BA51" s="1255"/>
      <c r="BB51" s="1255" t="s">
        <v>627</v>
      </c>
      <c r="BC51" s="1255"/>
      <c r="BD51" s="1255"/>
      <c r="BE51" s="1255"/>
      <c r="BF51" s="1255"/>
      <c r="BG51" s="1255"/>
      <c r="BH51" s="1255"/>
      <c r="BI51" s="1255"/>
      <c r="BJ51" s="1255"/>
      <c r="BK51" s="1255"/>
      <c r="BL51" s="1255"/>
      <c r="BM51" s="1255"/>
      <c r="BN51" s="1255"/>
      <c r="BO51" s="1255"/>
      <c r="BP51" s="1252">
        <v>128.19999999999999</v>
      </c>
      <c r="BQ51" s="1252"/>
      <c r="BR51" s="1252"/>
      <c r="BS51" s="1252"/>
      <c r="BT51" s="1252"/>
      <c r="BU51" s="1252"/>
      <c r="BV51" s="1252"/>
      <c r="BW51" s="1252"/>
      <c r="BX51" s="1252">
        <v>140.69999999999999</v>
      </c>
      <c r="BY51" s="1252"/>
      <c r="BZ51" s="1252"/>
      <c r="CA51" s="1252"/>
      <c r="CB51" s="1252"/>
      <c r="CC51" s="1252"/>
      <c r="CD51" s="1252"/>
      <c r="CE51" s="1252"/>
      <c r="CF51" s="1252">
        <v>133.80000000000001</v>
      </c>
      <c r="CG51" s="1252"/>
      <c r="CH51" s="1252"/>
      <c r="CI51" s="1252"/>
      <c r="CJ51" s="1252"/>
      <c r="CK51" s="1252"/>
      <c r="CL51" s="1252"/>
      <c r="CM51" s="1252"/>
      <c r="CN51" s="1252">
        <v>124.2</v>
      </c>
      <c r="CO51" s="1252"/>
      <c r="CP51" s="1252"/>
      <c r="CQ51" s="1252"/>
      <c r="CR51" s="1252"/>
      <c r="CS51" s="1252"/>
      <c r="CT51" s="1252"/>
      <c r="CU51" s="1252"/>
      <c r="CV51" s="1252">
        <v>117.5</v>
      </c>
      <c r="CW51" s="1252"/>
      <c r="CX51" s="1252"/>
      <c r="CY51" s="1252"/>
      <c r="CZ51" s="1252"/>
      <c r="DA51" s="1252"/>
      <c r="DB51" s="1252"/>
      <c r="DC51" s="1252"/>
    </row>
    <row r="52" spans="1:109" ht="13.2" x14ac:dyDescent="0.2">
      <c r="B52" s="372"/>
      <c r="G52" s="1267"/>
      <c r="H52" s="1267"/>
      <c r="I52" s="1271"/>
      <c r="J52" s="1271"/>
      <c r="K52" s="1257"/>
      <c r="L52" s="1257"/>
      <c r="M52" s="1257"/>
      <c r="N52" s="1257"/>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2" x14ac:dyDescent="0.2">
      <c r="A53" s="380"/>
      <c r="B53" s="372"/>
      <c r="G53" s="1267"/>
      <c r="H53" s="1267"/>
      <c r="I53" s="1250"/>
      <c r="J53" s="1250"/>
      <c r="K53" s="1257"/>
      <c r="L53" s="1257"/>
      <c r="M53" s="1257"/>
      <c r="N53" s="1257"/>
      <c r="AM53" s="381"/>
      <c r="AN53" s="1255"/>
      <c r="AO53" s="1255"/>
      <c r="AP53" s="1255"/>
      <c r="AQ53" s="1255"/>
      <c r="AR53" s="1255"/>
      <c r="AS53" s="1255"/>
      <c r="AT53" s="1255"/>
      <c r="AU53" s="1255"/>
      <c r="AV53" s="1255"/>
      <c r="AW53" s="1255"/>
      <c r="AX53" s="1255"/>
      <c r="AY53" s="1255"/>
      <c r="AZ53" s="1255"/>
      <c r="BA53" s="1255"/>
      <c r="BB53" s="1255" t="s">
        <v>628</v>
      </c>
      <c r="BC53" s="1255"/>
      <c r="BD53" s="1255"/>
      <c r="BE53" s="1255"/>
      <c r="BF53" s="1255"/>
      <c r="BG53" s="1255"/>
      <c r="BH53" s="1255"/>
      <c r="BI53" s="1255"/>
      <c r="BJ53" s="1255"/>
      <c r="BK53" s="1255"/>
      <c r="BL53" s="1255"/>
      <c r="BM53" s="1255"/>
      <c r="BN53" s="1255"/>
      <c r="BO53" s="1255"/>
      <c r="BP53" s="1252">
        <v>74.900000000000006</v>
      </c>
      <c r="BQ53" s="1252"/>
      <c r="BR53" s="1252"/>
      <c r="BS53" s="1252"/>
      <c r="BT53" s="1252"/>
      <c r="BU53" s="1252"/>
      <c r="BV53" s="1252"/>
      <c r="BW53" s="1252"/>
      <c r="BX53" s="1252">
        <v>74.099999999999994</v>
      </c>
      <c r="BY53" s="1252"/>
      <c r="BZ53" s="1252"/>
      <c r="CA53" s="1252"/>
      <c r="CB53" s="1252"/>
      <c r="CC53" s="1252"/>
      <c r="CD53" s="1252"/>
      <c r="CE53" s="1252"/>
      <c r="CF53" s="1252">
        <v>75.5</v>
      </c>
      <c r="CG53" s="1252"/>
      <c r="CH53" s="1252"/>
      <c r="CI53" s="1252"/>
      <c r="CJ53" s="1252"/>
      <c r="CK53" s="1252"/>
      <c r="CL53" s="1252"/>
      <c r="CM53" s="1252"/>
      <c r="CN53" s="1252">
        <v>73.900000000000006</v>
      </c>
      <c r="CO53" s="1252"/>
      <c r="CP53" s="1252"/>
      <c r="CQ53" s="1252"/>
      <c r="CR53" s="1252"/>
      <c r="CS53" s="1252"/>
      <c r="CT53" s="1252"/>
      <c r="CU53" s="1252"/>
      <c r="CV53" s="1252">
        <v>75.099999999999994</v>
      </c>
      <c r="CW53" s="1252"/>
      <c r="CX53" s="1252"/>
      <c r="CY53" s="1252"/>
      <c r="CZ53" s="1252"/>
      <c r="DA53" s="1252"/>
      <c r="DB53" s="1252"/>
      <c r="DC53" s="1252"/>
    </row>
    <row r="54" spans="1:109" ht="13.2" x14ac:dyDescent="0.2">
      <c r="A54" s="380"/>
      <c r="B54" s="372"/>
      <c r="G54" s="1267"/>
      <c r="H54" s="1267"/>
      <c r="I54" s="1250"/>
      <c r="J54" s="1250"/>
      <c r="K54" s="1257"/>
      <c r="L54" s="1257"/>
      <c r="M54" s="1257"/>
      <c r="N54" s="1257"/>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2" x14ac:dyDescent="0.2">
      <c r="A55" s="380"/>
      <c r="B55" s="372"/>
      <c r="G55" s="1250"/>
      <c r="H55" s="1250"/>
      <c r="I55" s="1250"/>
      <c r="J55" s="1250"/>
      <c r="K55" s="1257"/>
      <c r="L55" s="1257"/>
      <c r="M55" s="1257"/>
      <c r="N55" s="1257"/>
      <c r="AN55" s="1256" t="s">
        <v>629</v>
      </c>
      <c r="AO55" s="1256"/>
      <c r="AP55" s="1256"/>
      <c r="AQ55" s="1256"/>
      <c r="AR55" s="1256"/>
      <c r="AS55" s="1256"/>
      <c r="AT55" s="1256"/>
      <c r="AU55" s="1256"/>
      <c r="AV55" s="1256"/>
      <c r="AW55" s="1256"/>
      <c r="AX55" s="1256"/>
      <c r="AY55" s="1256"/>
      <c r="AZ55" s="1256"/>
      <c r="BA55" s="1256"/>
      <c r="BB55" s="1255" t="s">
        <v>627</v>
      </c>
      <c r="BC55" s="1255"/>
      <c r="BD55" s="1255"/>
      <c r="BE55" s="1255"/>
      <c r="BF55" s="1255"/>
      <c r="BG55" s="1255"/>
      <c r="BH55" s="1255"/>
      <c r="BI55" s="1255"/>
      <c r="BJ55" s="1255"/>
      <c r="BK55" s="1255"/>
      <c r="BL55" s="1255"/>
      <c r="BM55" s="1255"/>
      <c r="BN55" s="1255"/>
      <c r="BO55" s="1255"/>
      <c r="BP55" s="1252">
        <v>20.5</v>
      </c>
      <c r="BQ55" s="1252"/>
      <c r="BR55" s="1252"/>
      <c r="BS55" s="1252"/>
      <c r="BT55" s="1252"/>
      <c r="BU55" s="1252"/>
      <c r="BV55" s="1252"/>
      <c r="BW55" s="1252"/>
      <c r="BX55" s="1252">
        <v>21.4</v>
      </c>
      <c r="BY55" s="1252"/>
      <c r="BZ55" s="1252"/>
      <c r="CA55" s="1252"/>
      <c r="CB55" s="1252"/>
      <c r="CC55" s="1252"/>
      <c r="CD55" s="1252"/>
      <c r="CE55" s="1252"/>
      <c r="CF55" s="1252">
        <v>13.7</v>
      </c>
      <c r="CG55" s="1252"/>
      <c r="CH55" s="1252"/>
      <c r="CI55" s="1252"/>
      <c r="CJ55" s="1252"/>
      <c r="CK55" s="1252"/>
      <c r="CL55" s="1252"/>
      <c r="CM55" s="1252"/>
      <c r="CN55" s="1252">
        <v>6.9</v>
      </c>
      <c r="CO55" s="1252"/>
      <c r="CP55" s="1252"/>
      <c r="CQ55" s="1252"/>
      <c r="CR55" s="1252"/>
      <c r="CS55" s="1252"/>
      <c r="CT55" s="1252"/>
      <c r="CU55" s="1252"/>
      <c r="CV55" s="1252">
        <v>0</v>
      </c>
      <c r="CW55" s="1252"/>
      <c r="CX55" s="1252"/>
      <c r="CY55" s="1252"/>
      <c r="CZ55" s="1252"/>
      <c r="DA55" s="1252"/>
      <c r="DB55" s="1252"/>
      <c r="DC55" s="1252"/>
    </row>
    <row r="56" spans="1:109" ht="13.2" x14ac:dyDescent="0.2">
      <c r="A56" s="380"/>
      <c r="B56" s="372"/>
      <c r="G56" s="1250"/>
      <c r="H56" s="1250"/>
      <c r="I56" s="1250"/>
      <c r="J56" s="1250"/>
      <c r="K56" s="1257"/>
      <c r="L56" s="1257"/>
      <c r="M56" s="1257"/>
      <c r="N56" s="1257"/>
      <c r="AN56" s="1256"/>
      <c r="AO56" s="1256"/>
      <c r="AP56" s="1256"/>
      <c r="AQ56" s="1256"/>
      <c r="AR56" s="1256"/>
      <c r="AS56" s="1256"/>
      <c r="AT56" s="1256"/>
      <c r="AU56" s="1256"/>
      <c r="AV56" s="1256"/>
      <c r="AW56" s="1256"/>
      <c r="AX56" s="1256"/>
      <c r="AY56" s="1256"/>
      <c r="AZ56" s="1256"/>
      <c r="BA56" s="1256"/>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80" customFormat="1" ht="13.2" x14ac:dyDescent="0.2">
      <c r="B57" s="384"/>
      <c r="G57" s="1250"/>
      <c r="H57" s="1250"/>
      <c r="I57" s="1253"/>
      <c r="J57" s="1253"/>
      <c r="K57" s="1257"/>
      <c r="L57" s="1257"/>
      <c r="M57" s="1257"/>
      <c r="N57" s="1257"/>
      <c r="AM57" s="366"/>
      <c r="AN57" s="1256"/>
      <c r="AO57" s="1256"/>
      <c r="AP57" s="1256"/>
      <c r="AQ57" s="1256"/>
      <c r="AR57" s="1256"/>
      <c r="AS57" s="1256"/>
      <c r="AT57" s="1256"/>
      <c r="AU57" s="1256"/>
      <c r="AV57" s="1256"/>
      <c r="AW57" s="1256"/>
      <c r="AX57" s="1256"/>
      <c r="AY57" s="1256"/>
      <c r="AZ57" s="1256"/>
      <c r="BA57" s="1256"/>
      <c r="BB57" s="1255" t="s">
        <v>628</v>
      </c>
      <c r="BC57" s="1255"/>
      <c r="BD57" s="1255"/>
      <c r="BE57" s="1255"/>
      <c r="BF57" s="1255"/>
      <c r="BG57" s="1255"/>
      <c r="BH57" s="1255"/>
      <c r="BI57" s="1255"/>
      <c r="BJ57" s="1255"/>
      <c r="BK57" s="1255"/>
      <c r="BL57" s="1255"/>
      <c r="BM57" s="1255"/>
      <c r="BN57" s="1255"/>
      <c r="BO57" s="1255"/>
      <c r="BP57" s="1252">
        <v>60.3</v>
      </c>
      <c r="BQ57" s="1252"/>
      <c r="BR57" s="1252"/>
      <c r="BS57" s="1252"/>
      <c r="BT57" s="1252"/>
      <c r="BU57" s="1252"/>
      <c r="BV57" s="1252"/>
      <c r="BW57" s="1252"/>
      <c r="BX57" s="1252">
        <v>60.5</v>
      </c>
      <c r="BY57" s="1252"/>
      <c r="BZ57" s="1252"/>
      <c r="CA57" s="1252"/>
      <c r="CB57" s="1252"/>
      <c r="CC57" s="1252"/>
      <c r="CD57" s="1252"/>
      <c r="CE57" s="1252"/>
      <c r="CF57" s="1252">
        <v>62</v>
      </c>
      <c r="CG57" s="1252"/>
      <c r="CH57" s="1252"/>
      <c r="CI57" s="1252"/>
      <c r="CJ57" s="1252"/>
      <c r="CK57" s="1252"/>
      <c r="CL57" s="1252"/>
      <c r="CM57" s="1252"/>
      <c r="CN57" s="1252">
        <v>62.9</v>
      </c>
      <c r="CO57" s="1252"/>
      <c r="CP57" s="1252"/>
      <c r="CQ57" s="1252"/>
      <c r="CR57" s="1252"/>
      <c r="CS57" s="1252"/>
      <c r="CT57" s="1252"/>
      <c r="CU57" s="1252"/>
      <c r="CV57" s="1252">
        <v>62.8</v>
      </c>
      <c r="CW57" s="1252"/>
      <c r="CX57" s="1252"/>
      <c r="CY57" s="1252"/>
      <c r="CZ57" s="1252"/>
      <c r="DA57" s="1252"/>
      <c r="DB57" s="1252"/>
      <c r="DC57" s="1252"/>
      <c r="DD57" s="385"/>
      <c r="DE57" s="384"/>
    </row>
    <row r="58" spans="1:109" s="380" customFormat="1" ht="13.2" x14ac:dyDescent="0.2">
      <c r="A58" s="366"/>
      <c r="B58" s="384"/>
      <c r="G58" s="1250"/>
      <c r="H58" s="1250"/>
      <c r="I58" s="1253"/>
      <c r="J58" s="1253"/>
      <c r="K58" s="1257"/>
      <c r="L58" s="1257"/>
      <c r="M58" s="1257"/>
      <c r="N58" s="1257"/>
      <c r="AM58" s="366"/>
      <c r="AN58" s="1256"/>
      <c r="AO58" s="1256"/>
      <c r="AP58" s="1256"/>
      <c r="AQ58" s="1256"/>
      <c r="AR58" s="1256"/>
      <c r="AS58" s="1256"/>
      <c r="AT58" s="1256"/>
      <c r="AU58" s="1256"/>
      <c r="AV58" s="1256"/>
      <c r="AW58" s="1256"/>
      <c r="AX58" s="1256"/>
      <c r="AY58" s="1256"/>
      <c r="AZ58" s="1256"/>
      <c r="BA58" s="1256"/>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630</v>
      </c>
    </row>
    <row r="64" spans="1:109" ht="13.2" x14ac:dyDescent="0.2">
      <c r="B64" s="372"/>
      <c r="G64" s="379"/>
      <c r="I64" s="392"/>
      <c r="J64" s="392"/>
      <c r="K64" s="392"/>
      <c r="L64" s="392"/>
      <c r="M64" s="392"/>
      <c r="N64" s="393"/>
      <c r="AM64" s="379"/>
      <c r="AN64" s="379" t="s">
        <v>624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8" t="s">
        <v>633</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2" x14ac:dyDescent="0.2">
      <c r="B66" s="372"/>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2" x14ac:dyDescent="0.2">
      <c r="B67" s="372"/>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2" x14ac:dyDescent="0.2">
      <c r="B68" s="372"/>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2" x14ac:dyDescent="0.2">
      <c r="B69" s="372"/>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625</v>
      </c>
    </row>
    <row r="72" spans="2:107" ht="13.2" x14ac:dyDescent="0.2">
      <c r="B72" s="372"/>
      <c r="G72" s="1250"/>
      <c r="H72" s="1250"/>
      <c r="I72" s="1250"/>
      <c r="J72" s="1250"/>
      <c r="K72" s="382"/>
      <c r="L72" s="382"/>
      <c r="M72" s="383"/>
      <c r="N72" s="383"/>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56" t="s">
        <v>573</v>
      </c>
      <c r="BQ72" s="1256"/>
      <c r="BR72" s="1256"/>
      <c r="BS72" s="1256"/>
      <c r="BT72" s="1256"/>
      <c r="BU72" s="1256"/>
      <c r="BV72" s="1256"/>
      <c r="BW72" s="1256"/>
      <c r="BX72" s="1256" t="s">
        <v>574</v>
      </c>
      <c r="BY72" s="1256"/>
      <c r="BZ72" s="1256"/>
      <c r="CA72" s="1256"/>
      <c r="CB72" s="1256"/>
      <c r="CC72" s="1256"/>
      <c r="CD72" s="1256"/>
      <c r="CE72" s="1256"/>
      <c r="CF72" s="1256" t="s">
        <v>575</v>
      </c>
      <c r="CG72" s="1256"/>
      <c r="CH72" s="1256"/>
      <c r="CI72" s="1256"/>
      <c r="CJ72" s="1256"/>
      <c r="CK72" s="1256"/>
      <c r="CL72" s="1256"/>
      <c r="CM72" s="1256"/>
      <c r="CN72" s="1256" t="s">
        <v>576</v>
      </c>
      <c r="CO72" s="1256"/>
      <c r="CP72" s="1256"/>
      <c r="CQ72" s="1256"/>
      <c r="CR72" s="1256"/>
      <c r="CS72" s="1256"/>
      <c r="CT72" s="1256"/>
      <c r="CU72" s="1256"/>
      <c r="CV72" s="1256" t="s">
        <v>577</v>
      </c>
      <c r="CW72" s="1256"/>
      <c r="CX72" s="1256"/>
      <c r="CY72" s="1256"/>
      <c r="CZ72" s="1256"/>
      <c r="DA72" s="1256"/>
      <c r="DB72" s="1256"/>
      <c r="DC72" s="1256"/>
    </row>
    <row r="73" spans="2:107" ht="13.2" x14ac:dyDescent="0.2">
      <c r="B73" s="372"/>
      <c r="G73" s="1267"/>
      <c r="H73" s="1267"/>
      <c r="I73" s="1267"/>
      <c r="J73" s="1267"/>
      <c r="K73" s="1251"/>
      <c r="L73" s="1251"/>
      <c r="M73" s="1251"/>
      <c r="N73" s="1251"/>
      <c r="AM73" s="381"/>
      <c r="AN73" s="1255" t="s">
        <v>626</v>
      </c>
      <c r="AO73" s="1255"/>
      <c r="AP73" s="1255"/>
      <c r="AQ73" s="1255"/>
      <c r="AR73" s="1255"/>
      <c r="AS73" s="1255"/>
      <c r="AT73" s="1255"/>
      <c r="AU73" s="1255"/>
      <c r="AV73" s="1255"/>
      <c r="AW73" s="1255"/>
      <c r="AX73" s="1255"/>
      <c r="AY73" s="1255"/>
      <c r="AZ73" s="1255"/>
      <c r="BA73" s="1255"/>
      <c r="BB73" s="1255" t="s">
        <v>627</v>
      </c>
      <c r="BC73" s="1255"/>
      <c r="BD73" s="1255"/>
      <c r="BE73" s="1255"/>
      <c r="BF73" s="1255"/>
      <c r="BG73" s="1255"/>
      <c r="BH73" s="1255"/>
      <c r="BI73" s="1255"/>
      <c r="BJ73" s="1255"/>
      <c r="BK73" s="1255"/>
      <c r="BL73" s="1255"/>
      <c r="BM73" s="1255"/>
      <c r="BN73" s="1255"/>
      <c r="BO73" s="1255"/>
      <c r="BP73" s="1252">
        <v>128.19999999999999</v>
      </c>
      <c r="BQ73" s="1252"/>
      <c r="BR73" s="1252"/>
      <c r="BS73" s="1252"/>
      <c r="BT73" s="1252"/>
      <c r="BU73" s="1252"/>
      <c r="BV73" s="1252"/>
      <c r="BW73" s="1252"/>
      <c r="BX73" s="1252">
        <v>140.69999999999999</v>
      </c>
      <c r="BY73" s="1252"/>
      <c r="BZ73" s="1252"/>
      <c r="CA73" s="1252"/>
      <c r="CB73" s="1252"/>
      <c r="CC73" s="1252"/>
      <c r="CD73" s="1252"/>
      <c r="CE73" s="1252"/>
      <c r="CF73" s="1252">
        <v>133.80000000000001</v>
      </c>
      <c r="CG73" s="1252"/>
      <c r="CH73" s="1252"/>
      <c r="CI73" s="1252"/>
      <c r="CJ73" s="1252"/>
      <c r="CK73" s="1252"/>
      <c r="CL73" s="1252"/>
      <c r="CM73" s="1252"/>
      <c r="CN73" s="1252">
        <v>124.2</v>
      </c>
      <c r="CO73" s="1252"/>
      <c r="CP73" s="1252"/>
      <c r="CQ73" s="1252"/>
      <c r="CR73" s="1252"/>
      <c r="CS73" s="1252"/>
      <c r="CT73" s="1252"/>
      <c r="CU73" s="1252"/>
      <c r="CV73" s="1252">
        <v>117.5</v>
      </c>
      <c r="CW73" s="1252"/>
      <c r="CX73" s="1252"/>
      <c r="CY73" s="1252"/>
      <c r="CZ73" s="1252"/>
      <c r="DA73" s="1252"/>
      <c r="DB73" s="1252"/>
      <c r="DC73" s="1252"/>
    </row>
    <row r="74" spans="2:107" ht="13.2" x14ac:dyDescent="0.2">
      <c r="B74" s="372"/>
      <c r="G74" s="1267"/>
      <c r="H74" s="1267"/>
      <c r="I74" s="1267"/>
      <c r="J74" s="1267"/>
      <c r="K74" s="1251"/>
      <c r="L74" s="1251"/>
      <c r="M74" s="1251"/>
      <c r="N74" s="1251"/>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2" x14ac:dyDescent="0.2">
      <c r="B75" s="372"/>
      <c r="G75" s="1267"/>
      <c r="H75" s="1267"/>
      <c r="I75" s="1250"/>
      <c r="J75" s="1250"/>
      <c r="K75" s="1257"/>
      <c r="L75" s="1257"/>
      <c r="M75" s="1257"/>
      <c r="N75" s="1257"/>
      <c r="AM75" s="381"/>
      <c r="AN75" s="1255"/>
      <c r="AO75" s="1255"/>
      <c r="AP75" s="1255"/>
      <c r="AQ75" s="1255"/>
      <c r="AR75" s="1255"/>
      <c r="AS75" s="1255"/>
      <c r="AT75" s="1255"/>
      <c r="AU75" s="1255"/>
      <c r="AV75" s="1255"/>
      <c r="AW75" s="1255"/>
      <c r="AX75" s="1255"/>
      <c r="AY75" s="1255"/>
      <c r="AZ75" s="1255"/>
      <c r="BA75" s="1255"/>
      <c r="BB75" s="1255" t="s">
        <v>631</v>
      </c>
      <c r="BC75" s="1255"/>
      <c r="BD75" s="1255"/>
      <c r="BE75" s="1255"/>
      <c r="BF75" s="1255"/>
      <c r="BG75" s="1255"/>
      <c r="BH75" s="1255"/>
      <c r="BI75" s="1255"/>
      <c r="BJ75" s="1255"/>
      <c r="BK75" s="1255"/>
      <c r="BL75" s="1255"/>
      <c r="BM75" s="1255"/>
      <c r="BN75" s="1255"/>
      <c r="BO75" s="1255"/>
      <c r="BP75" s="1252">
        <v>9.1</v>
      </c>
      <c r="BQ75" s="1252"/>
      <c r="BR75" s="1252"/>
      <c r="BS75" s="1252"/>
      <c r="BT75" s="1252"/>
      <c r="BU75" s="1252"/>
      <c r="BV75" s="1252"/>
      <c r="BW75" s="1252"/>
      <c r="BX75" s="1252">
        <v>9.9</v>
      </c>
      <c r="BY75" s="1252"/>
      <c r="BZ75" s="1252"/>
      <c r="CA75" s="1252"/>
      <c r="CB75" s="1252"/>
      <c r="CC75" s="1252"/>
      <c r="CD75" s="1252"/>
      <c r="CE75" s="1252"/>
      <c r="CF75" s="1252">
        <v>10.5</v>
      </c>
      <c r="CG75" s="1252"/>
      <c r="CH75" s="1252"/>
      <c r="CI75" s="1252"/>
      <c r="CJ75" s="1252"/>
      <c r="CK75" s="1252"/>
      <c r="CL75" s="1252"/>
      <c r="CM75" s="1252"/>
      <c r="CN75" s="1252">
        <v>11.1</v>
      </c>
      <c r="CO75" s="1252"/>
      <c r="CP75" s="1252"/>
      <c r="CQ75" s="1252"/>
      <c r="CR75" s="1252"/>
      <c r="CS75" s="1252"/>
      <c r="CT75" s="1252"/>
      <c r="CU75" s="1252"/>
      <c r="CV75" s="1252">
        <v>12</v>
      </c>
      <c r="CW75" s="1252"/>
      <c r="CX75" s="1252"/>
      <c r="CY75" s="1252"/>
      <c r="CZ75" s="1252"/>
      <c r="DA75" s="1252"/>
      <c r="DB75" s="1252"/>
      <c r="DC75" s="1252"/>
    </row>
    <row r="76" spans="2:107" ht="13.2" x14ac:dyDescent="0.2">
      <c r="B76" s="372"/>
      <c r="G76" s="1267"/>
      <c r="H76" s="1267"/>
      <c r="I76" s="1250"/>
      <c r="J76" s="1250"/>
      <c r="K76" s="1257"/>
      <c r="L76" s="1257"/>
      <c r="M76" s="1257"/>
      <c r="N76" s="1257"/>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2" x14ac:dyDescent="0.2">
      <c r="B77" s="372"/>
      <c r="G77" s="1250"/>
      <c r="H77" s="1250"/>
      <c r="I77" s="1250"/>
      <c r="J77" s="1250"/>
      <c r="K77" s="1251"/>
      <c r="L77" s="1251"/>
      <c r="M77" s="1251"/>
      <c r="N77" s="1251"/>
      <c r="AN77" s="1256" t="s">
        <v>629</v>
      </c>
      <c r="AO77" s="1256"/>
      <c r="AP77" s="1256"/>
      <c r="AQ77" s="1256"/>
      <c r="AR77" s="1256"/>
      <c r="AS77" s="1256"/>
      <c r="AT77" s="1256"/>
      <c r="AU77" s="1256"/>
      <c r="AV77" s="1256"/>
      <c r="AW77" s="1256"/>
      <c r="AX77" s="1256"/>
      <c r="AY77" s="1256"/>
      <c r="AZ77" s="1256"/>
      <c r="BA77" s="1256"/>
      <c r="BB77" s="1255" t="s">
        <v>627</v>
      </c>
      <c r="BC77" s="1255"/>
      <c r="BD77" s="1255"/>
      <c r="BE77" s="1255"/>
      <c r="BF77" s="1255"/>
      <c r="BG77" s="1255"/>
      <c r="BH77" s="1255"/>
      <c r="BI77" s="1255"/>
      <c r="BJ77" s="1255"/>
      <c r="BK77" s="1255"/>
      <c r="BL77" s="1255"/>
      <c r="BM77" s="1255"/>
      <c r="BN77" s="1255"/>
      <c r="BO77" s="1255"/>
      <c r="BP77" s="1252">
        <v>20.5</v>
      </c>
      <c r="BQ77" s="1252"/>
      <c r="BR77" s="1252"/>
      <c r="BS77" s="1252"/>
      <c r="BT77" s="1252"/>
      <c r="BU77" s="1252"/>
      <c r="BV77" s="1252"/>
      <c r="BW77" s="1252"/>
      <c r="BX77" s="1252">
        <v>21.4</v>
      </c>
      <c r="BY77" s="1252"/>
      <c r="BZ77" s="1252"/>
      <c r="CA77" s="1252"/>
      <c r="CB77" s="1252"/>
      <c r="CC77" s="1252"/>
      <c r="CD77" s="1252"/>
      <c r="CE77" s="1252"/>
      <c r="CF77" s="1252">
        <v>13.7</v>
      </c>
      <c r="CG77" s="1252"/>
      <c r="CH77" s="1252"/>
      <c r="CI77" s="1252"/>
      <c r="CJ77" s="1252"/>
      <c r="CK77" s="1252"/>
      <c r="CL77" s="1252"/>
      <c r="CM77" s="1252"/>
      <c r="CN77" s="1252">
        <v>6.9</v>
      </c>
      <c r="CO77" s="1252"/>
      <c r="CP77" s="1252"/>
      <c r="CQ77" s="1252"/>
      <c r="CR77" s="1252"/>
      <c r="CS77" s="1252"/>
      <c r="CT77" s="1252"/>
      <c r="CU77" s="1252"/>
      <c r="CV77" s="1252">
        <v>0</v>
      </c>
      <c r="CW77" s="1252"/>
      <c r="CX77" s="1252"/>
      <c r="CY77" s="1252"/>
      <c r="CZ77" s="1252"/>
      <c r="DA77" s="1252"/>
      <c r="DB77" s="1252"/>
      <c r="DC77" s="1252"/>
    </row>
    <row r="78" spans="2:107" ht="13.2" x14ac:dyDescent="0.2">
      <c r="B78" s="372"/>
      <c r="G78" s="1250"/>
      <c r="H78" s="1250"/>
      <c r="I78" s="1250"/>
      <c r="J78" s="1250"/>
      <c r="K78" s="1251"/>
      <c r="L78" s="1251"/>
      <c r="M78" s="1251"/>
      <c r="N78" s="1251"/>
      <c r="AN78" s="1256"/>
      <c r="AO78" s="1256"/>
      <c r="AP78" s="1256"/>
      <c r="AQ78" s="1256"/>
      <c r="AR78" s="1256"/>
      <c r="AS78" s="1256"/>
      <c r="AT78" s="1256"/>
      <c r="AU78" s="1256"/>
      <c r="AV78" s="1256"/>
      <c r="AW78" s="1256"/>
      <c r="AX78" s="1256"/>
      <c r="AY78" s="1256"/>
      <c r="AZ78" s="1256"/>
      <c r="BA78" s="1256"/>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2" x14ac:dyDescent="0.2">
      <c r="B79" s="372"/>
      <c r="G79" s="1250"/>
      <c r="H79" s="1250"/>
      <c r="I79" s="1253"/>
      <c r="J79" s="1253"/>
      <c r="K79" s="1254"/>
      <c r="L79" s="1254"/>
      <c r="M79" s="1254"/>
      <c r="N79" s="1254"/>
      <c r="AN79" s="1256"/>
      <c r="AO79" s="1256"/>
      <c r="AP79" s="1256"/>
      <c r="AQ79" s="1256"/>
      <c r="AR79" s="1256"/>
      <c r="AS79" s="1256"/>
      <c r="AT79" s="1256"/>
      <c r="AU79" s="1256"/>
      <c r="AV79" s="1256"/>
      <c r="AW79" s="1256"/>
      <c r="AX79" s="1256"/>
      <c r="AY79" s="1256"/>
      <c r="AZ79" s="1256"/>
      <c r="BA79" s="1256"/>
      <c r="BB79" s="1255" t="s">
        <v>631</v>
      </c>
      <c r="BC79" s="1255"/>
      <c r="BD79" s="1255"/>
      <c r="BE79" s="1255"/>
      <c r="BF79" s="1255"/>
      <c r="BG79" s="1255"/>
      <c r="BH79" s="1255"/>
      <c r="BI79" s="1255"/>
      <c r="BJ79" s="1255"/>
      <c r="BK79" s="1255"/>
      <c r="BL79" s="1255"/>
      <c r="BM79" s="1255"/>
      <c r="BN79" s="1255"/>
      <c r="BO79" s="1255"/>
      <c r="BP79" s="1252">
        <v>7.9</v>
      </c>
      <c r="BQ79" s="1252"/>
      <c r="BR79" s="1252"/>
      <c r="BS79" s="1252"/>
      <c r="BT79" s="1252"/>
      <c r="BU79" s="1252"/>
      <c r="BV79" s="1252"/>
      <c r="BW79" s="1252"/>
      <c r="BX79" s="1252">
        <v>7.7</v>
      </c>
      <c r="BY79" s="1252"/>
      <c r="BZ79" s="1252"/>
      <c r="CA79" s="1252"/>
      <c r="CB79" s="1252"/>
      <c r="CC79" s="1252"/>
      <c r="CD79" s="1252"/>
      <c r="CE79" s="1252"/>
      <c r="CF79" s="1252">
        <v>7.9</v>
      </c>
      <c r="CG79" s="1252"/>
      <c r="CH79" s="1252"/>
      <c r="CI79" s="1252"/>
      <c r="CJ79" s="1252"/>
      <c r="CK79" s="1252"/>
      <c r="CL79" s="1252"/>
      <c r="CM79" s="1252"/>
      <c r="CN79" s="1252">
        <v>8</v>
      </c>
      <c r="CO79" s="1252"/>
      <c r="CP79" s="1252"/>
      <c r="CQ79" s="1252"/>
      <c r="CR79" s="1252"/>
      <c r="CS79" s="1252"/>
      <c r="CT79" s="1252"/>
      <c r="CU79" s="1252"/>
      <c r="CV79" s="1252">
        <v>8</v>
      </c>
      <c r="CW79" s="1252"/>
      <c r="CX79" s="1252"/>
      <c r="CY79" s="1252"/>
      <c r="CZ79" s="1252"/>
      <c r="DA79" s="1252"/>
      <c r="DB79" s="1252"/>
      <c r="DC79" s="1252"/>
    </row>
    <row r="80" spans="2:107" ht="13.2" x14ac:dyDescent="0.2">
      <c r="B80" s="372"/>
      <c r="G80" s="1250"/>
      <c r="H80" s="1250"/>
      <c r="I80" s="1253"/>
      <c r="J80" s="1253"/>
      <c r="K80" s="1254"/>
      <c r="L80" s="1254"/>
      <c r="M80" s="1254"/>
      <c r="N80" s="1254"/>
      <c r="AN80" s="1256"/>
      <c r="AO80" s="1256"/>
      <c r="AP80" s="1256"/>
      <c r="AQ80" s="1256"/>
      <c r="AR80" s="1256"/>
      <c r="AS80" s="1256"/>
      <c r="AT80" s="1256"/>
      <c r="AU80" s="1256"/>
      <c r="AV80" s="1256"/>
      <c r="AW80" s="1256"/>
      <c r="AX80" s="1256"/>
      <c r="AY80" s="1256"/>
      <c r="AZ80" s="1256"/>
      <c r="BA80" s="1256"/>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XPBCfKDsLM/nh2Ikm3GrobW2JIi8za2AAexy/sGpSJDq3U9KA+P2f62MyTrIf2elpjfS2Jy5iQb5Zo5PGuaymA==" saltValue="HCxPoL3IupR+ukAf4dscS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520</v>
      </c>
    </row>
  </sheetData>
  <sheetProtection algorithmName="SHA-512" hashValue="eoYM8zZzq0EUU9nqFQV00/gar0E1znB0isdvYb1Se8IQwoUIKUnwUuK53EkFcBxRJ5fnHKz9ZIx1W+AqpXz65g==" saltValue="biQuuJj1mWqQnRqtGUMN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520</v>
      </c>
    </row>
  </sheetData>
  <sheetProtection algorithmName="SHA-512" hashValue="C1Hx+TgoHWt+eTd+Bdvo0oAgjW1W8X/D+38A/6TjmSbm/VWp0kTLLPuHo9QSx8wt3Pw62Lf7tuIHoYHs62Y7rA==" saltValue="+KP5hkWYoukvBT/dyGmk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570</v>
      </c>
      <c r="G2" s="151"/>
      <c r="H2" s="152"/>
    </row>
    <row r="3" spans="1:8" x14ac:dyDescent="0.2">
      <c r="A3" s="148" t="s">
        <v>563</v>
      </c>
      <c r="B3" s="153"/>
      <c r="C3" s="154"/>
      <c r="D3" s="155">
        <v>166918</v>
      </c>
      <c r="E3" s="156"/>
      <c r="F3" s="157">
        <v>73475</v>
      </c>
      <c r="G3" s="158"/>
      <c r="H3" s="159"/>
    </row>
    <row r="4" spans="1:8" x14ac:dyDescent="0.2">
      <c r="A4" s="160"/>
      <c r="B4" s="161"/>
      <c r="C4" s="162"/>
      <c r="D4" s="163">
        <v>147026</v>
      </c>
      <c r="E4" s="164"/>
      <c r="F4" s="165">
        <v>43072</v>
      </c>
      <c r="G4" s="166"/>
      <c r="H4" s="167"/>
    </row>
    <row r="5" spans="1:8" x14ac:dyDescent="0.2">
      <c r="A5" s="148" t="s">
        <v>565</v>
      </c>
      <c r="B5" s="153"/>
      <c r="C5" s="154"/>
      <c r="D5" s="155">
        <v>177236</v>
      </c>
      <c r="E5" s="156"/>
      <c r="F5" s="157">
        <v>87464</v>
      </c>
      <c r="G5" s="158"/>
      <c r="H5" s="159"/>
    </row>
    <row r="6" spans="1:8" x14ac:dyDescent="0.2">
      <c r="A6" s="160"/>
      <c r="B6" s="161"/>
      <c r="C6" s="162"/>
      <c r="D6" s="163">
        <v>160288</v>
      </c>
      <c r="E6" s="164"/>
      <c r="F6" s="165">
        <v>47479</v>
      </c>
      <c r="G6" s="166"/>
      <c r="H6" s="167"/>
    </row>
    <row r="7" spans="1:8" x14ac:dyDescent="0.2">
      <c r="A7" s="148" t="s">
        <v>566</v>
      </c>
      <c r="B7" s="153"/>
      <c r="C7" s="154"/>
      <c r="D7" s="155">
        <v>44571</v>
      </c>
      <c r="E7" s="156"/>
      <c r="F7" s="157">
        <v>117234</v>
      </c>
      <c r="G7" s="158"/>
      <c r="H7" s="159"/>
    </row>
    <row r="8" spans="1:8" x14ac:dyDescent="0.2">
      <c r="A8" s="160"/>
      <c r="B8" s="161"/>
      <c r="C8" s="162"/>
      <c r="D8" s="163">
        <v>29199</v>
      </c>
      <c r="E8" s="164"/>
      <c r="F8" s="165">
        <v>59796</v>
      </c>
      <c r="G8" s="166"/>
      <c r="H8" s="167"/>
    </row>
    <row r="9" spans="1:8" x14ac:dyDescent="0.2">
      <c r="A9" s="148" t="s">
        <v>567</v>
      </c>
      <c r="B9" s="153"/>
      <c r="C9" s="154"/>
      <c r="D9" s="155">
        <v>49274</v>
      </c>
      <c r="E9" s="156"/>
      <c r="F9" s="157">
        <v>97758</v>
      </c>
      <c r="G9" s="158"/>
      <c r="H9" s="159"/>
    </row>
    <row r="10" spans="1:8" x14ac:dyDescent="0.2">
      <c r="A10" s="160"/>
      <c r="B10" s="161"/>
      <c r="C10" s="162"/>
      <c r="D10" s="163">
        <v>35730</v>
      </c>
      <c r="E10" s="164"/>
      <c r="F10" s="165">
        <v>45946</v>
      </c>
      <c r="G10" s="166"/>
      <c r="H10" s="167"/>
    </row>
    <row r="11" spans="1:8" x14ac:dyDescent="0.2">
      <c r="A11" s="148" t="s">
        <v>568</v>
      </c>
      <c r="B11" s="153"/>
      <c r="C11" s="154"/>
      <c r="D11" s="155">
        <v>30530</v>
      </c>
      <c r="E11" s="156"/>
      <c r="F11" s="157">
        <v>91338</v>
      </c>
      <c r="G11" s="158"/>
      <c r="H11" s="159"/>
    </row>
    <row r="12" spans="1:8" x14ac:dyDescent="0.2">
      <c r="A12" s="160"/>
      <c r="B12" s="161"/>
      <c r="C12" s="168"/>
      <c r="D12" s="163">
        <v>24580</v>
      </c>
      <c r="E12" s="164"/>
      <c r="F12" s="165">
        <v>43989</v>
      </c>
      <c r="G12" s="166"/>
      <c r="H12" s="167"/>
    </row>
    <row r="13" spans="1:8" x14ac:dyDescent="0.2">
      <c r="A13" s="148"/>
      <c r="B13" s="153"/>
      <c r="C13" s="169"/>
      <c r="D13" s="170">
        <v>93706</v>
      </c>
      <c r="E13" s="171"/>
      <c r="F13" s="172">
        <v>93454</v>
      </c>
      <c r="G13" s="173"/>
      <c r="H13" s="159"/>
    </row>
    <row r="14" spans="1:8" x14ac:dyDescent="0.2">
      <c r="A14" s="160"/>
      <c r="B14" s="161"/>
      <c r="C14" s="162"/>
      <c r="D14" s="163">
        <v>79365</v>
      </c>
      <c r="E14" s="164"/>
      <c r="F14" s="165">
        <v>48056</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7.22</v>
      </c>
      <c r="C19" s="174">
        <f>ROUND(VALUE(SUBSTITUTE(実質収支比率等に係る経年分析!G$48,"▲","-")),2)</f>
        <v>4.4400000000000004</v>
      </c>
      <c r="D19" s="174">
        <f>ROUND(VALUE(SUBSTITUTE(実質収支比率等に係る経年分析!H$48,"▲","-")),2)</f>
        <v>4.41</v>
      </c>
      <c r="E19" s="174">
        <f>ROUND(VALUE(SUBSTITUTE(実質収支比率等に係る経年分析!I$48,"▲","-")),2)</f>
        <v>3.45</v>
      </c>
      <c r="F19" s="174">
        <f>ROUND(VALUE(SUBSTITUTE(実質収支比率等に係る経年分析!J$48,"▲","-")),2)</f>
        <v>6.2</v>
      </c>
    </row>
    <row r="20" spans="1:11" x14ac:dyDescent="0.2">
      <c r="A20" s="174" t="s">
        <v>56</v>
      </c>
      <c r="B20" s="174">
        <f>ROUND(VALUE(SUBSTITUTE(実質収支比率等に係る経年分析!F$47,"▲","-")),2)</f>
        <v>31.56</v>
      </c>
      <c r="C20" s="174">
        <f>ROUND(VALUE(SUBSTITUTE(実質収支比率等に係る経年分析!G$47,"▲","-")),2)</f>
        <v>32.35</v>
      </c>
      <c r="D20" s="174">
        <f>ROUND(VALUE(SUBSTITUTE(実質収支比率等に係る経年分析!H$47,"▲","-")),2)</f>
        <v>31.14</v>
      </c>
      <c r="E20" s="174">
        <f>ROUND(VALUE(SUBSTITUTE(実質収支比率等に係る経年分析!I$47,"▲","-")),2)</f>
        <v>31.91</v>
      </c>
      <c r="F20" s="174">
        <f>ROUND(VALUE(SUBSTITUTE(実質収支比率等に係る経年分析!J$47,"▲","-")),2)</f>
        <v>33.07</v>
      </c>
    </row>
    <row r="21" spans="1:11" x14ac:dyDescent="0.2">
      <c r="A21" s="174" t="s">
        <v>57</v>
      </c>
      <c r="B21" s="174">
        <f>IF(ISNUMBER(VALUE(SUBSTITUTE(実質収支比率等に係る経年分析!F$49,"▲","-"))),ROUND(VALUE(SUBSTITUTE(実質収支比率等に係る経年分析!F$49,"▲","-")),2),NA())</f>
        <v>-9.7100000000000009</v>
      </c>
      <c r="C21" s="174">
        <f>IF(ISNUMBER(VALUE(SUBSTITUTE(実質収支比率等に係る経年分析!G$49,"▲","-"))),ROUND(VALUE(SUBSTITUTE(実質収支比率等に係る経年分析!G$49,"▲","-")),2),NA())</f>
        <v>-2.94</v>
      </c>
      <c r="D21" s="174">
        <f>IF(ISNUMBER(VALUE(SUBSTITUTE(実質収支比率等に係る経年分析!H$49,"▲","-"))),ROUND(VALUE(SUBSTITUTE(実質収支比率等に係る経年分析!H$49,"▲","-")),2),NA())</f>
        <v>-0.23</v>
      </c>
      <c r="E21" s="174">
        <f>IF(ISNUMBER(VALUE(SUBSTITUTE(実質収支比率等に係る経年分析!I$49,"▲","-"))),ROUND(VALUE(SUBSTITUTE(実質収支比率等に係る経年分析!I$49,"▲","-")),2),NA())</f>
        <v>1.28</v>
      </c>
      <c r="F21" s="174">
        <f>IF(ISNUMBER(VALUE(SUBSTITUTE(実質収支比率等に係る経年分析!J$49,"▲","-"))),ROUND(VALUE(SUBSTITUTE(実質収支比率等に係る経年分析!J$49,"▲","-")),2),NA())</f>
        <v>3.42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0.14000000000000001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歌舞伎文化公園管理特別会計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恩賜県有財産保護管理事業特別会計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0.63</v>
      </c>
    </row>
    <row r="34" spans="1:16" x14ac:dyDescent="0.2">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2.95</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4.3600000000000003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6.12</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1262</v>
      </c>
      <c r="E42" s="176"/>
      <c r="F42" s="176"/>
      <c r="G42" s="176">
        <f>'実質公債費比率（分子）の構造'!L$52</f>
        <v>1205</v>
      </c>
      <c r="H42" s="176"/>
      <c r="I42" s="176"/>
      <c r="J42" s="176">
        <f>'実質公債費比率（分子）の構造'!M$52</f>
        <v>1219</v>
      </c>
      <c r="K42" s="176"/>
      <c r="L42" s="176"/>
      <c r="M42" s="176">
        <f>'実質公債費比率（分子）の構造'!N$52</f>
        <v>1233</v>
      </c>
      <c r="N42" s="176"/>
      <c r="O42" s="176"/>
      <c r="P42" s="176">
        <f>'実質公債費比率（分子）の構造'!O$52</f>
        <v>1273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10</v>
      </c>
      <c r="C44" s="176"/>
      <c r="D44" s="176"/>
      <c r="E44" s="176">
        <f>'実質公債費比率（分子）の構造'!L$50</f>
        <v>10</v>
      </c>
      <c r="F44" s="176"/>
      <c r="G44" s="176"/>
      <c r="H44" s="176">
        <f>'実質公債費比率（分子）の構造'!M$50</f>
        <v>9</v>
      </c>
      <c r="I44" s="176"/>
      <c r="J44" s="176"/>
      <c r="K44" s="176">
        <f>'実質公債費比率（分子）の構造'!N$50</f>
        <v>10</v>
      </c>
      <c r="L44" s="176"/>
      <c r="M44" s="176"/>
      <c r="N44" s="176">
        <f>'実質公債費比率（分子）の構造'!O$50</f>
        <v>9</v>
      </c>
      <c r="O44" s="176"/>
      <c r="P44" s="176"/>
    </row>
    <row r="45" spans="1:16" x14ac:dyDescent="0.2">
      <c r="A45" s="176" t="s">
        <v>67</v>
      </c>
      <c r="B45" s="176">
        <f>'実質公債費比率（分子）の構造'!K$49</f>
        <v>62</v>
      </c>
      <c r="C45" s="176"/>
      <c r="D45" s="176"/>
      <c r="E45" s="176">
        <f>'実質公債費比率（分子）の構造'!L$49</f>
        <v>61</v>
      </c>
      <c r="F45" s="176"/>
      <c r="G45" s="176"/>
      <c r="H45" s="176">
        <f>'実質公債費比率（分子）の構造'!M$49</f>
        <v>55</v>
      </c>
      <c r="I45" s="176"/>
      <c r="J45" s="176"/>
      <c r="K45" s="176">
        <f>'実質公債費比率（分子）の構造'!N$49</f>
        <v>59</v>
      </c>
      <c r="L45" s="176"/>
      <c r="M45" s="176"/>
      <c r="N45" s="176">
        <f>'実質公債費比率（分子）の構造'!O$49</f>
        <v>69</v>
      </c>
      <c r="O45" s="176"/>
      <c r="P45" s="176"/>
    </row>
    <row r="46" spans="1:16" x14ac:dyDescent="0.2">
      <c r="A46" s="176" t="s">
        <v>68</v>
      </c>
      <c r="B46" s="176">
        <f>'実質公債費比率（分子）の構造'!K$48</f>
        <v>557</v>
      </c>
      <c r="C46" s="176"/>
      <c r="D46" s="176"/>
      <c r="E46" s="176">
        <f>'実質公債費比率（分子）の構造'!L$48</f>
        <v>567</v>
      </c>
      <c r="F46" s="176"/>
      <c r="G46" s="176"/>
      <c r="H46" s="176">
        <f>'実質公債費比率（分子）の構造'!M$48</f>
        <v>541</v>
      </c>
      <c r="I46" s="176"/>
      <c r="J46" s="176"/>
      <c r="K46" s="176">
        <f>'実質公債費比率（分子）の構造'!N$48</f>
        <v>587</v>
      </c>
      <c r="L46" s="176"/>
      <c r="M46" s="176"/>
      <c r="N46" s="176">
        <f>'実質公債費比率（分子）の構造'!O$48</f>
        <v>525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1115</v>
      </c>
      <c r="C49" s="176"/>
      <c r="D49" s="176"/>
      <c r="E49" s="176">
        <f>'実質公債費比率（分子）の構造'!L$45</f>
        <v>1039</v>
      </c>
      <c r="F49" s="176"/>
      <c r="G49" s="176"/>
      <c r="H49" s="176">
        <f>'実質公債費比率（分子）の構造'!M$45</f>
        <v>1115</v>
      </c>
      <c r="I49" s="176"/>
      <c r="J49" s="176"/>
      <c r="K49" s="176">
        <f>'実質公債費比率（分子）の構造'!N$45</f>
        <v>1180</v>
      </c>
      <c r="L49" s="176"/>
      <c r="M49" s="176"/>
      <c r="N49" s="176">
        <f>'実質公債費比率（分子）の構造'!O$45</f>
        <v>1282</v>
      </c>
      <c r="O49" s="176"/>
      <c r="P49" s="176"/>
    </row>
    <row r="50" spans="1:16" x14ac:dyDescent="0.2">
      <c r="A50" s="176" t="s">
        <v>72</v>
      </c>
      <c r="B50" s="176" t="e">
        <f>NA()</f>
        <v>#N/A</v>
      </c>
      <c r="C50" s="176">
        <f>IF(ISNUMBER('実質公債費比率（分子）の構造'!K$53),'実質公債費比率（分子）の構造'!K$53,NA())</f>
        <v>482</v>
      </c>
      <c r="D50" s="176" t="e">
        <f>NA()</f>
        <v>#N/A</v>
      </c>
      <c r="E50" s="176" t="e">
        <f>NA()</f>
        <v>#N/A</v>
      </c>
      <c r="F50" s="176">
        <f>IF(ISNUMBER('実質公債費比率（分子）の構造'!L$53),'実質公債費比率（分子）の構造'!L$53,NA())</f>
        <v>472</v>
      </c>
      <c r="G50" s="176" t="e">
        <f>NA()</f>
        <v>#N/A</v>
      </c>
      <c r="H50" s="176" t="e">
        <f>NA()</f>
        <v>#N/A</v>
      </c>
      <c r="I50" s="176">
        <f>IF(ISNUMBER('実質公債費比率（分子）の構造'!M$53),'実質公債費比率（分子）の構造'!M$53,NA())</f>
        <v>501</v>
      </c>
      <c r="J50" s="176" t="e">
        <f>NA()</f>
        <v>#N/A</v>
      </c>
      <c r="K50" s="176" t="e">
        <f>NA()</f>
        <v>#N/A</v>
      </c>
      <c r="L50" s="176">
        <f>IF(ISNUMBER('実質公債費比率（分子）の構造'!N$53),'実質公債費比率（分子）の構造'!N$53,NA())</f>
        <v>603</v>
      </c>
      <c r="M50" s="176" t="e">
        <f>NA()</f>
        <v>#N/A</v>
      </c>
      <c r="N50" s="176" t="e">
        <f>NA()</f>
        <v>#N/A</v>
      </c>
      <c r="O50" s="176">
        <f>IF(ISNUMBER('実質公債費比率（分子）の構造'!O$53),'実質公債費比率（分子）の構造'!O$53,NA())</f>
        <v>612</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14172</v>
      </c>
      <c r="E56" s="175"/>
      <c r="F56" s="175"/>
      <c r="G56" s="175">
        <f>'将来負担比率（分子）の構造'!J$52</f>
        <v>15063</v>
      </c>
      <c r="H56" s="175"/>
      <c r="I56" s="175"/>
      <c r="J56" s="175">
        <f>'将来負担比率（分子）の構造'!K$52</f>
        <v>14593</v>
      </c>
      <c r="K56" s="175"/>
      <c r="L56" s="175"/>
      <c r="M56" s="175">
        <f>'将来負担比率（分子）の構造'!L$52</f>
        <v>13951</v>
      </c>
      <c r="N56" s="175"/>
      <c r="O56" s="175"/>
      <c r="P56" s="175">
        <f>'将来負担比率（分子）の構造'!M$52</f>
        <v>13193</v>
      </c>
    </row>
    <row r="57" spans="1:16" x14ac:dyDescent="0.2">
      <c r="A57" s="175" t="s">
        <v>43</v>
      </c>
      <c r="B57" s="175"/>
      <c r="C57" s="175"/>
      <c r="D57" s="175">
        <f>'将来負担比率（分子）の構造'!I$51</f>
        <v>1009</v>
      </c>
      <c r="E57" s="175"/>
      <c r="F57" s="175"/>
      <c r="G57" s="175">
        <f>'将来負担比率（分子）の構造'!J$51</f>
        <v>746</v>
      </c>
      <c r="H57" s="175"/>
      <c r="I57" s="175"/>
      <c r="J57" s="175">
        <f>'将来負担比率（分子）の構造'!K$51</f>
        <v>598</v>
      </c>
      <c r="K57" s="175"/>
      <c r="L57" s="175"/>
      <c r="M57" s="175">
        <f>'将来負担比率（分子）の構造'!L$51</f>
        <v>491</v>
      </c>
      <c r="N57" s="175"/>
      <c r="O57" s="175"/>
      <c r="P57" s="175">
        <f>'将来負担比率（分子）の構造'!M$51</f>
        <v>376</v>
      </c>
    </row>
    <row r="58" spans="1:16" x14ac:dyDescent="0.2">
      <c r="A58" s="175" t="s">
        <v>42</v>
      </c>
      <c r="B58" s="175"/>
      <c r="C58" s="175"/>
      <c r="D58" s="175">
        <f>'将来負担比率（分子）の構造'!I$50</f>
        <v>2984</v>
      </c>
      <c r="E58" s="175"/>
      <c r="F58" s="175"/>
      <c r="G58" s="175">
        <f>'将来負担比率（分子）の構造'!J$50</f>
        <v>3018</v>
      </c>
      <c r="H58" s="175"/>
      <c r="I58" s="175"/>
      <c r="J58" s="175">
        <f>'将来負担比率（分子）の構造'!K$50</f>
        <v>2984</v>
      </c>
      <c r="K58" s="175"/>
      <c r="L58" s="175"/>
      <c r="M58" s="175">
        <f>'将来負担比率（分子）の構造'!L$50</f>
        <v>3140</v>
      </c>
      <c r="N58" s="175"/>
      <c r="O58" s="175"/>
      <c r="P58" s="175">
        <f>'将来負担比率（分子）の構造'!M$50</f>
        <v>3211</v>
      </c>
    </row>
    <row r="59" spans="1:16" x14ac:dyDescent="0.2">
      <c r="A59" s="175" t="s">
        <v>40</v>
      </c>
      <c r="B59" s="175">
        <f>'将来負担比率（分子）の構造'!I$49</f>
        <v>39</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0</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0</v>
      </c>
      <c r="O61" s="175"/>
      <c r="P61" s="175"/>
    </row>
    <row r="62" spans="1:16" x14ac:dyDescent="0.2">
      <c r="A62" s="175" t="s">
        <v>36</v>
      </c>
      <c r="B62" s="175">
        <f>'将来負担比率（分子）の構造'!I$45</f>
        <v>1684</v>
      </c>
      <c r="C62" s="175"/>
      <c r="D62" s="175"/>
      <c r="E62" s="175">
        <f>'将来負担比率（分子）の構造'!J$45</f>
        <v>1606</v>
      </c>
      <c r="F62" s="175"/>
      <c r="G62" s="175"/>
      <c r="H62" s="175">
        <f>'将来負担比率（分子）の構造'!K$45</f>
        <v>1606</v>
      </c>
      <c r="I62" s="175"/>
      <c r="J62" s="175"/>
      <c r="K62" s="175">
        <f>'将来負担比率（分子）の構造'!L$45</f>
        <v>1592</v>
      </c>
      <c r="L62" s="175"/>
      <c r="M62" s="175"/>
      <c r="N62" s="175">
        <f>'将来負担比率（分子）の構造'!M$45</f>
        <v>1600</v>
      </c>
      <c r="O62" s="175"/>
      <c r="P62" s="175"/>
    </row>
    <row r="63" spans="1:16" x14ac:dyDescent="0.2">
      <c r="A63" s="175" t="s">
        <v>35</v>
      </c>
      <c r="B63" s="175">
        <f>'将来負担比率（分子）の構造'!I$44</f>
        <v>1065</v>
      </c>
      <c r="C63" s="175"/>
      <c r="D63" s="175"/>
      <c r="E63" s="175">
        <f>'将来負担比率（分子）の構造'!J$44</f>
        <v>1006</v>
      </c>
      <c r="F63" s="175"/>
      <c r="G63" s="175"/>
      <c r="H63" s="175">
        <f>'将来負担比率（分子）の構造'!K$44</f>
        <v>1026</v>
      </c>
      <c r="I63" s="175"/>
      <c r="J63" s="175"/>
      <c r="K63" s="175">
        <f>'将来負担比率（分子）の構造'!L$44</f>
        <v>1007</v>
      </c>
      <c r="L63" s="175"/>
      <c r="M63" s="175"/>
      <c r="N63" s="175">
        <f>'将来負担比率（分子）の構造'!M$44</f>
        <v>958</v>
      </c>
      <c r="O63" s="175"/>
      <c r="P63" s="175"/>
    </row>
    <row r="64" spans="1:16" x14ac:dyDescent="0.2">
      <c r="A64" s="175" t="s">
        <v>34</v>
      </c>
      <c r="B64" s="175">
        <f>'将来負担比率（分子）の構造'!I$43</f>
        <v>7925</v>
      </c>
      <c r="C64" s="175"/>
      <c r="D64" s="175"/>
      <c r="E64" s="175">
        <f>'将来負担比率（分子）の構造'!J$43</f>
        <v>7625</v>
      </c>
      <c r="F64" s="175"/>
      <c r="G64" s="175"/>
      <c r="H64" s="175">
        <f>'将来負担比率（分子）の構造'!K$43</f>
        <v>7229</v>
      </c>
      <c r="I64" s="175"/>
      <c r="J64" s="175"/>
      <c r="K64" s="175">
        <f>'将来負担比率（分子）の構造'!L$43</f>
        <v>7018</v>
      </c>
      <c r="L64" s="175"/>
      <c r="M64" s="175"/>
      <c r="N64" s="175">
        <f>'将来負担比率（分子）の構造'!M$43</f>
        <v>6663</v>
      </c>
      <c r="O64" s="175"/>
      <c r="P64" s="175"/>
    </row>
    <row r="65" spans="1:16" x14ac:dyDescent="0.2">
      <c r="A65" s="175" t="s">
        <v>33</v>
      </c>
      <c r="B65" s="175">
        <f>'将来負担比率（分子）の構造'!I$42</f>
        <v>107</v>
      </c>
      <c r="C65" s="175"/>
      <c r="D65" s="175"/>
      <c r="E65" s="175">
        <f>'将来負担比率（分子）の構造'!J$42</f>
        <v>100</v>
      </c>
      <c r="F65" s="175"/>
      <c r="G65" s="175"/>
      <c r="H65" s="175">
        <f>'将来負担比率（分子）の構造'!K$42</f>
        <v>92</v>
      </c>
      <c r="I65" s="175"/>
      <c r="J65" s="175"/>
      <c r="K65" s="175">
        <f>'将来負担比率（分子）の構造'!L$42</f>
        <v>84</v>
      </c>
      <c r="L65" s="175"/>
      <c r="M65" s="175"/>
      <c r="N65" s="175">
        <f>'将来負担比率（分子）の構造'!M$42</f>
        <v>77</v>
      </c>
      <c r="O65" s="175"/>
      <c r="P65" s="175"/>
    </row>
    <row r="66" spans="1:16" x14ac:dyDescent="0.2">
      <c r="A66" s="175" t="s">
        <v>32</v>
      </c>
      <c r="B66" s="175">
        <f>'将来負担比率（分子）の構造'!I$41</f>
        <v>13234</v>
      </c>
      <c r="C66" s="175"/>
      <c r="D66" s="175"/>
      <c r="E66" s="175">
        <f>'将来負担比率（分子）の構造'!J$41</f>
        <v>14840</v>
      </c>
      <c r="F66" s="175"/>
      <c r="G66" s="175"/>
      <c r="H66" s="175">
        <f>'将来負担比率（分子）の構造'!K$41</f>
        <v>14438</v>
      </c>
      <c r="I66" s="175"/>
      <c r="J66" s="175"/>
      <c r="K66" s="175">
        <f>'将来負担比率（分子）の構造'!L$41</f>
        <v>13937</v>
      </c>
      <c r="L66" s="175"/>
      <c r="M66" s="175"/>
      <c r="N66" s="175">
        <f>'将来負担比率（分子）の構造'!M$41</f>
        <v>13065</v>
      </c>
      <c r="O66" s="175"/>
      <c r="P66" s="175"/>
    </row>
    <row r="67" spans="1:16" x14ac:dyDescent="0.2">
      <c r="A67" s="175" t="s">
        <v>76</v>
      </c>
      <c r="B67" s="175" t="e">
        <f>NA()</f>
        <v>#N/A</v>
      </c>
      <c r="C67" s="175">
        <f>IF(ISNUMBER('将来負担比率（分子）の構造'!I$53), IF('将来負担比率（分子）の構造'!I$53 &lt; 0, 0, '将来負担比率（分子）の構造'!I$53), NA())</f>
        <v>5890</v>
      </c>
      <c r="D67" s="175" t="e">
        <f>NA()</f>
        <v>#N/A</v>
      </c>
      <c r="E67" s="175" t="e">
        <f>NA()</f>
        <v>#N/A</v>
      </c>
      <c r="F67" s="175">
        <f>IF(ISNUMBER('将来負担比率（分子）の構造'!J$53), IF('将来負担比率（分子）の構造'!J$53 &lt; 0, 0, '将来負担比率（分子）の構造'!J$53), NA())</f>
        <v>6349</v>
      </c>
      <c r="G67" s="175" t="e">
        <f>NA()</f>
        <v>#N/A</v>
      </c>
      <c r="H67" s="175" t="e">
        <f>NA()</f>
        <v>#N/A</v>
      </c>
      <c r="I67" s="175">
        <f>IF(ISNUMBER('将来負担比率（分子）の構造'!K$53), IF('将来負担比率（分子）の構造'!K$53 &lt; 0, 0, '将来負担比率（分子）の構造'!K$53), NA())</f>
        <v>6217</v>
      </c>
      <c r="J67" s="175" t="e">
        <f>NA()</f>
        <v>#N/A</v>
      </c>
      <c r="K67" s="175" t="e">
        <f>NA()</f>
        <v>#N/A</v>
      </c>
      <c r="L67" s="175">
        <f>IF(ISNUMBER('将来負担比率（分子）の構造'!L$53), IF('将来負担比率（分子）の構造'!L$53 &lt; 0, 0, '将来負担比率（分子）の構造'!L$53), NA())</f>
        <v>6057</v>
      </c>
      <c r="M67" s="175" t="e">
        <f>NA()</f>
        <v>#N/A</v>
      </c>
      <c r="N67" s="175" t="e">
        <f>NA()</f>
        <v>#N/A</v>
      </c>
      <c r="O67" s="175">
        <f>IF(ISNUMBER('将来負担比率（分子）の構造'!M$53), IF('将来負担比率（分子）の構造'!M$53 &lt; 0, 0, '将来負担比率（分子）の構造'!M$53), NA())</f>
        <v>5583</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1813</v>
      </c>
      <c r="C72" s="179">
        <f>基金残高に係る経年分析!G55</f>
        <v>1938</v>
      </c>
      <c r="D72" s="179">
        <f>基金残高に係る経年分析!H55</f>
        <v>1981</v>
      </c>
    </row>
    <row r="73" spans="1:16" x14ac:dyDescent="0.2">
      <c r="A73" s="178" t="s">
        <v>79</v>
      </c>
      <c r="B73" s="179">
        <f>基金残高に係る経年分析!F56</f>
        <v>341</v>
      </c>
      <c r="C73" s="179">
        <f>基金残高に係る経年分析!G56</f>
        <v>341</v>
      </c>
      <c r="D73" s="179">
        <f>基金残高に係る経年分析!H56</f>
        <v>341</v>
      </c>
    </row>
    <row r="74" spans="1:16" x14ac:dyDescent="0.2">
      <c r="A74" s="178" t="s">
        <v>80</v>
      </c>
      <c r="B74" s="179">
        <f>基金残高に係る経年分析!F57</f>
        <v>1726</v>
      </c>
      <c r="C74" s="179">
        <f>基金残高に係る経年分析!G57</f>
        <v>1639</v>
      </c>
      <c r="D74" s="179">
        <f>基金残高に係る経年分析!H57</f>
        <v>1565</v>
      </c>
    </row>
  </sheetData>
  <sheetProtection algorithmName="SHA-512" hashValue="HhHU4VSiFnQUR4f3y/xvt8M1qcWZCZIOMREF9qXtaCJObTcOtuHPGsspx4kQW4z7wuoH1m1+FwpUtaYibGQNaQ==" saltValue="AYsww9M+sfoD6YrC7Al5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IMPCA223006</cp:lastModifiedBy>
  <cp:lastPrinted>2024-08-28T08:17:03Z</cp:lastPrinted>
  <dcterms:created xsi:type="dcterms:W3CDTF">2024-02-05T01:18:52Z</dcterms:created>
  <dcterms:modified xsi:type="dcterms:W3CDTF">2024-10-01T05:33:48Z</dcterms:modified>
  <cp:category/>
</cp:coreProperties>
</file>